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48" windowWidth="22644" windowHeight="9216"/>
  </bookViews>
  <sheets>
    <sheet name="Лист1" sheetId="1" r:id="rId1"/>
  </sheets>
  <definedNames>
    <definedName name="_xlnm._FilterDatabase" localSheetId="0" hidden="1">Лист1!$A$2:$AO$102</definedName>
  </definedNames>
  <calcPr calcId="124519" concurrentCalc="0"/>
</workbook>
</file>

<file path=xl/calcChain.xml><?xml version="1.0" encoding="utf-8"?>
<calcChain xmlns="http://schemas.openxmlformats.org/spreadsheetml/2006/main">
  <c r="I286" i="1"/>
  <c r="I285"/>
  <c r="I284"/>
  <c r="E284"/>
  <c r="AO283"/>
  <c r="W283"/>
  <c r="I283"/>
  <c r="E283"/>
  <c r="I282"/>
  <c r="I281"/>
  <c r="I280"/>
  <c r="E280"/>
  <c r="AO279"/>
  <c r="W279"/>
  <c r="I279"/>
  <c r="E279"/>
  <c r="I278"/>
  <c r="I277"/>
  <c r="I276"/>
  <c r="E276"/>
  <c r="AO275"/>
  <c r="W275"/>
  <c r="I275"/>
  <c r="E275"/>
  <c r="I274"/>
  <c r="I273"/>
  <c r="I272"/>
  <c r="E272"/>
  <c r="AO271"/>
  <c r="W271"/>
  <c r="I271"/>
  <c r="E271"/>
  <c r="I270"/>
  <c r="I269"/>
  <c r="I268"/>
  <c r="E268"/>
  <c r="AO267"/>
  <c r="W267"/>
  <c r="I267"/>
  <c r="E267"/>
  <c r="I266"/>
  <c r="I265"/>
  <c r="I264"/>
  <c r="E264"/>
  <c r="AO263"/>
  <c r="W263"/>
  <c r="I263"/>
  <c r="E263"/>
  <c r="I262"/>
  <c r="I261"/>
  <c r="I260"/>
  <c r="E260"/>
  <c r="AO259"/>
  <c r="W259"/>
  <c r="I259"/>
  <c r="E259"/>
  <c r="I258"/>
  <c r="I257"/>
  <c r="I256"/>
  <c r="E256"/>
  <c r="AO255"/>
  <c r="W255"/>
  <c r="I255"/>
  <c r="E255"/>
  <c r="I254"/>
  <c r="I253"/>
  <c r="I252"/>
  <c r="E252"/>
  <c r="AO251"/>
  <c r="W251"/>
  <c r="I251"/>
  <c r="E251"/>
  <c r="I250"/>
  <c r="I249"/>
  <c r="I248"/>
  <c r="E248"/>
  <c r="AO247"/>
  <c r="W247"/>
  <c r="I247"/>
  <c r="E247"/>
  <c r="I246"/>
  <c r="I245"/>
  <c r="I244"/>
  <c r="E244"/>
  <c r="AO243"/>
  <c r="W243"/>
  <c r="I243"/>
  <c r="E243"/>
  <c r="I242"/>
  <c r="I241"/>
  <c r="I240"/>
  <c r="E240"/>
  <c r="AO239"/>
  <c r="W239"/>
  <c r="I239"/>
  <c r="E239"/>
  <c r="I238"/>
  <c r="I237"/>
  <c r="I236"/>
  <c r="E236"/>
  <c r="AO235"/>
  <c r="W235"/>
  <c r="I235"/>
  <c r="E235"/>
  <c r="I234"/>
  <c r="I233"/>
  <c r="I232"/>
  <c r="E232"/>
  <c r="AO231"/>
  <c r="W231"/>
  <c r="I231"/>
  <c r="E231"/>
  <c r="I230"/>
  <c r="I229"/>
  <c r="I228"/>
  <c r="E228"/>
  <c r="AO227"/>
  <c r="W227"/>
  <c r="I227"/>
  <c r="E227"/>
  <c r="I226"/>
  <c r="I225"/>
  <c r="I224"/>
  <c r="E224"/>
  <c r="AO223"/>
  <c r="W223"/>
  <c r="I223"/>
  <c r="E223"/>
  <c r="I222"/>
  <c r="I221"/>
  <c r="I220"/>
  <c r="E220"/>
  <c r="AO219"/>
  <c r="W219"/>
  <c r="I219"/>
  <c r="E219"/>
  <c r="I218"/>
  <c r="I217"/>
  <c r="I216"/>
  <c r="E216"/>
  <c r="AO215"/>
  <c r="W215"/>
  <c r="I215"/>
  <c r="E215"/>
  <c r="I214"/>
  <c r="I213"/>
  <c r="I212"/>
  <c r="E212"/>
  <c r="AO211"/>
  <c r="W211"/>
  <c r="I211"/>
  <c r="E211"/>
  <c r="I210"/>
  <c r="I209"/>
  <c r="I208"/>
  <c r="E208"/>
  <c r="AO207"/>
  <c r="W207"/>
  <c r="I207"/>
  <c r="E207"/>
  <c r="I206"/>
  <c r="I205"/>
  <c r="I204"/>
  <c r="E204"/>
  <c r="AO203"/>
  <c r="W203"/>
  <c r="I203"/>
  <c r="E203"/>
  <c r="I202"/>
  <c r="I201"/>
  <c r="I200"/>
  <c r="E200"/>
  <c r="AO199"/>
  <c r="W199"/>
  <c r="I199"/>
  <c r="E199"/>
  <c r="I198"/>
  <c r="I197"/>
  <c r="I196"/>
  <c r="E196"/>
  <c r="AO195"/>
  <c r="W195"/>
  <c r="I195"/>
  <c r="E195"/>
  <c r="I194"/>
  <c r="I193"/>
  <c r="I192"/>
  <c r="E192"/>
  <c r="AO191"/>
  <c r="W191"/>
  <c r="I191"/>
  <c r="E191"/>
  <c r="I190"/>
  <c r="I189"/>
  <c r="I188"/>
  <c r="E188"/>
  <c r="AO187"/>
  <c r="W187"/>
  <c r="I187"/>
  <c r="E187"/>
  <c r="I186"/>
  <c r="I185"/>
  <c r="I184"/>
  <c r="E184"/>
  <c r="AO183"/>
  <c r="W183"/>
  <c r="I183"/>
  <c r="E183"/>
  <c r="I182"/>
  <c r="I181"/>
  <c r="I180"/>
  <c r="E180"/>
  <c r="AO179"/>
  <c r="W179"/>
  <c r="I179"/>
  <c r="E179"/>
  <c r="I178"/>
  <c r="I177"/>
  <c r="I176"/>
  <c r="E176"/>
  <c r="AO175"/>
  <c r="W175"/>
  <c r="I175"/>
  <c r="E175"/>
  <c r="I174"/>
  <c r="I173"/>
  <c r="I172"/>
  <c r="E172"/>
  <c r="AO171"/>
  <c r="W171"/>
  <c r="I171"/>
  <c r="E171"/>
  <c r="I170"/>
  <c r="I169"/>
  <c r="I168"/>
  <c r="E168"/>
  <c r="AO167"/>
  <c r="W167"/>
  <c r="I167"/>
  <c r="E167"/>
  <c r="I166"/>
  <c r="I165"/>
  <c r="I164"/>
  <c r="E164"/>
  <c r="AO163"/>
  <c r="W163"/>
  <c r="I163"/>
  <c r="E163"/>
  <c r="I162"/>
  <c r="I161"/>
  <c r="I160"/>
  <c r="E160"/>
  <c r="AO159"/>
  <c r="W159"/>
  <c r="I159"/>
  <c r="E159"/>
  <c r="I158"/>
  <c r="I157"/>
  <c r="I156"/>
  <c r="E156"/>
  <c r="AO155"/>
  <c r="W155"/>
  <c r="I155"/>
  <c r="E155"/>
  <c r="I154"/>
  <c r="I153"/>
  <c r="I152"/>
  <c r="E152"/>
  <c r="AO151"/>
  <c r="W151"/>
  <c r="I151"/>
  <c r="E151"/>
  <c r="I150"/>
  <c r="I149"/>
  <c r="I148"/>
  <c r="E148"/>
  <c r="AO147"/>
  <c r="W147"/>
  <c r="I147"/>
  <c r="E147"/>
  <c r="I146"/>
  <c r="I145"/>
  <c r="I144"/>
  <c r="E144"/>
  <c r="AO143"/>
  <c r="W143"/>
  <c r="I143"/>
  <c r="E143"/>
  <c r="I142"/>
  <c r="I141"/>
  <c r="I140"/>
  <c r="E140"/>
  <c r="AO139"/>
  <c r="W139"/>
  <c r="I139"/>
  <c r="E139"/>
  <c r="I138"/>
  <c r="I137"/>
  <c r="I136"/>
  <c r="E136"/>
  <c r="AO135"/>
  <c r="W135"/>
  <c r="I135"/>
  <c r="E135"/>
  <c r="I134"/>
  <c r="I133"/>
  <c r="I132"/>
  <c r="E132"/>
  <c r="AO131"/>
  <c r="W131"/>
  <c r="I131"/>
  <c r="E131"/>
  <c r="I130"/>
  <c r="I129"/>
  <c r="I128"/>
  <c r="E128"/>
  <c r="AO127"/>
  <c r="W127"/>
  <c r="I127"/>
  <c r="E127"/>
  <c r="I126"/>
  <c r="I125"/>
  <c r="I124"/>
  <c r="E124"/>
  <c r="AO123"/>
  <c r="W123"/>
  <c r="I123"/>
  <c r="E123"/>
  <c r="I122"/>
  <c r="I121"/>
  <c r="I120"/>
  <c r="E120"/>
  <c r="AO119"/>
  <c r="W119"/>
  <c r="I119"/>
  <c r="E119"/>
  <c r="I118"/>
  <c r="I117"/>
  <c r="I116"/>
  <c r="E116"/>
  <c r="AO115"/>
  <c r="W115"/>
  <c r="I115"/>
  <c r="E115"/>
  <c r="I114"/>
  <c r="I113"/>
  <c r="I112"/>
  <c r="E112"/>
  <c r="AO111"/>
  <c r="W111"/>
  <c r="I111"/>
  <c r="E111"/>
  <c r="I110"/>
  <c r="I109"/>
  <c r="I108"/>
  <c r="E108"/>
  <c r="AO107"/>
  <c r="W107"/>
  <c r="I107"/>
  <c r="E107"/>
  <c r="I106"/>
  <c r="I105"/>
  <c r="I104"/>
  <c r="E104"/>
  <c r="AO103"/>
  <c r="W103"/>
  <c r="I103"/>
  <c r="E103"/>
  <c r="AO99" l="1"/>
  <c r="W99"/>
  <c r="AO95"/>
  <c r="W95"/>
  <c r="AO91"/>
  <c r="W91"/>
  <c r="AO87"/>
  <c r="W87"/>
  <c r="AO83"/>
  <c r="W83"/>
  <c r="AO79"/>
  <c r="W79"/>
  <c r="AO75"/>
  <c r="W75"/>
  <c r="AO71"/>
  <c r="W71"/>
  <c r="AO67"/>
  <c r="W67"/>
  <c r="AO63"/>
  <c r="W63"/>
  <c r="AO59"/>
  <c r="W59"/>
  <c r="AO55"/>
  <c r="W55"/>
  <c r="AO51"/>
  <c r="W51"/>
  <c r="AO47"/>
  <c r="W47"/>
  <c r="AO43"/>
  <c r="W43"/>
  <c r="AO39"/>
  <c r="W39"/>
  <c r="AO35"/>
  <c r="W35"/>
  <c r="AO31"/>
  <c r="W31"/>
  <c r="AO27"/>
  <c r="W27"/>
  <c r="AO23"/>
  <c r="W23"/>
  <c r="AO19"/>
  <c r="W19"/>
  <c r="AO15"/>
  <c r="W15"/>
  <c r="AO11"/>
  <c r="W11"/>
  <c r="AO7"/>
  <c r="W7"/>
  <c r="AO3"/>
  <c r="W3"/>
  <c r="I54"/>
  <c r="I42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5"/>
  <c r="I53"/>
  <c r="I52"/>
  <c r="I51"/>
  <c r="I50"/>
  <c r="I49"/>
  <c r="I48"/>
  <c r="I47"/>
  <c r="I46"/>
  <c r="I45"/>
  <c r="I44"/>
  <c r="I43"/>
  <c r="I41"/>
  <c r="I40"/>
  <c r="I39"/>
  <c r="I38"/>
  <c r="I37"/>
  <c r="I36"/>
  <c r="I35"/>
  <c r="I34"/>
  <c r="I33"/>
  <c r="I32"/>
  <c r="I3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E60"/>
  <c r="E59"/>
  <c r="E52"/>
  <c r="E51"/>
  <c r="E100"/>
  <c r="E99"/>
  <c r="E96"/>
  <c r="E95"/>
  <c r="E92"/>
  <c r="E91"/>
  <c r="E88"/>
  <c r="E87"/>
  <c r="E84"/>
  <c r="E83"/>
  <c r="E80"/>
  <c r="E79"/>
  <c r="E76"/>
  <c r="E75"/>
  <c r="E72"/>
  <c r="E71"/>
  <c r="E68"/>
  <c r="E67"/>
  <c r="E64"/>
  <c r="E63"/>
  <c r="E55"/>
  <c r="E48"/>
  <c r="E47"/>
  <c r="E44"/>
  <c r="E43"/>
  <c r="E40"/>
  <c r="E39"/>
  <c r="E36"/>
  <c r="E35"/>
  <c r="E32"/>
  <c r="E31"/>
  <c r="E28"/>
  <c r="E27"/>
  <c r="E24"/>
  <c r="E23"/>
  <c r="E20"/>
  <c r="E19"/>
  <c r="E16"/>
  <c r="E15"/>
  <c r="E12"/>
  <c r="E11"/>
  <c r="E8"/>
  <c r="E7"/>
  <c r="E4"/>
  <c r="E3"/>
  <c r="I56"/>
  <c r="I30"/>
  <c r="I29"/>
  <c r="E56"/>
</calcChain>
</file>

<file path=xl/sharedStrings.xml><?xml version="1.0" encoding="utf-8"?>
<sst xmlns="http://schemas.openxmlformats.org/spreadsheetml/2006/main" count="1467" uniqueCount="226">
  <si>
    <t>завод</t>
  </si>
  <si>
    <t>год</t>
  </si>
  <si>
    <t>01</t>
  </si>
  <si>
    <t>02</t>
  </si>
  <si>
    <t>03</t>
  </si>
  <si>
    <t>05</t>
  </si>
  <si>
    <t>06</t>
  </si>
  <si>
    <t>07</t>
  </si>
  <si>
    <t>08</t>
  </si>
  <si>
    <t>09</t>
  </si>
  <si>
    <t>10</t>
  </si>
  <si>
    <t>12</t>
  </si>
  <si>
    <t>11</t>
  </si>
  <si>
    <t>надрессорная балка</t>
  </si>
  <si>
    <t>боковая рама</t>
  </si>
  <si>
    <t>колесная пара</t>
  </si>
  <si>
    <t>номер</t>
  </si>
  <si>
    <t>ПО</t>
  </si>
  <si>
    <t>месяц</t>
  </si>
  <si>
    <t>ЛО</t>
  </si>
  <si>
    <t>вагон</t>
  </si>
  <si>
    <t>срок сл</t>
  </si>
  <si>
    <t>Заводской №</t>
  </si>
  <si>
    <t>Пробег порожний</t>
  </si>
  <si>
    <t>Пробег груженый</t>
  </si>
  <si>
    <t>Пробег общий</t>
  </si>
  <si>
    <t>Остаток пробега</t>
  </si>
  <si>
    <t>Норма пробега</t>
  </si>
  <si>
    <t>Дата постройки</t>
  </si>
  <si>
    <t>Завод изготовитель</t>
  </si>
  <si>
    <t>Полигон обращения</t>
  </si>
  <si>
    <t>Модель</t>
  </si>
  <si>
    <t>Тип вагона</t>
  </si>
  <si>
    <t>Тара</t>
  </si>
  <si>
    <t>Грузоподъемность (цт)</t>
  </si>
  <si>
    <t>Тип поглощающего аппарата</t>
  </si>
  <si>
    <t>Тип воздухораспределителя</t>
  </si>
  <si>
    <t>Место посл капитального ремонта</t>
  </si>
  <si>
    <t>Дата посл капитального ремонта</t>
  </si>
  <si>
    <t>Место посл деп ремонта</t>
  </si>
  <si>
    <t>Дата посл деп ремонта</t>
  </si>
  <si>
    <t>Срок службы</t>
  </si>
  <si>
    <t>Следующий ремонт</t>
  </si>
  <si>
    <t>дата перерегистрации</t>
  </si>
  <si>
    <t>01.01.1976</t>
  </si>
  <si>
    <t>Алтайский ВСЗ</t>
  </si>
  <si>
    <t>В международном обращении</t>
  </si>
  <si>
    <t>11-К252</t>
  </si>
  <si>
    <t>Крытый 4-осный с объёмом кузова 120 куб. м и более с тормозной площадкой</t>
  </si>
  <si>
    <t>24</t>
  </si>
  <si>
    <t>Ш-6-ТО-4 - пружинно-фрикционный</t>
  </si>
  <si>
    <t>483-000</t>
  </si>
  <si>
    <t>ВЧДр Тосно ОАО «ВРК-1»</t>
  </si>
  <si>
    <t>19-01-2012</t>
  </si>
  <si>
    <t>09-09-2010</t>
  </si>
  <si>
    <t>01.11.2021</t>
  </si>
  <si>
    <t>ДР</t>
  </si>
  <si>
    <t>14-03-2012</t>
  </si>
  <si>
    <t>Ш-1-ТМ - пружинно-фрикционный</t>
  </si>
  <si>
    <t>РВД Лиски ОАО «ВРК-2»</t>
  </si>
  <si>
    <t>31.12.2017</t>
  </si>
  <si>
    <t>31.12.2018</t>
  </si>
  <si>
    <t>01.01.1986</t>
  </si>
  <si>
    <t>ОАО «ДМЗ»</t>
  </si>
  <si>
    <t>31-656</t>
  </si>
  <si>
    <t>4-осный думпкар типа 6ВС-60, 7ВС-60</t>
  </si>
  <si>
    <t>27</t>
  </si>
  <si>
    <t>Ш-2-В - пружинно-фрикционный</t>
  </si>
  <si>
    <t>ВЧДр Санкт-Пет.-Сорт.-Вит. ОАО «ВРК-2»</t>
  </si>
  <si>
    <t>23-08-2012</t>
  </si>
  <si>
    <t>ВЧДр Псков ОАО «ВРК-1»</t>
  </si>
  <si>
    <t>30-08-2010</t>
  </si>
  <si>
    <t>01.12.2018</t>
  </si>
  <si>
    <t>23-01-2013</t>
  </si>
  <si>
    <t>01.01.1989</t>
  </si>
  <si>
    <t>31-638</t>
  </si>
  <si>
    <t>483М-000</t>
  </si>
  <si>
    <t>22-01-2011</t>
  </si>
  <si>
    <t>27-03-2013</t>
  </si>
  <si>
    <t>01.09.2017</t>
  </si>
  <si>
    <t>03-02-2014</t>
  </si>
  <si>
    <t>01.09.1986</t>
  </si>
  <si>
    <t>27.8</t>
  </si>
  <si>
    <t>30-09-2008</t>
  </si>
  <si>
    <t>08-09-2014</t>
  </si>
  <si>
    <t>КР</t>
  </si>
  <si>
    <t>16-07-2014</t>
  </si>
  <si>
    <t>01.03.1988</t>
  </si>
  <si>
    <t>25.9</t>
  </si>
  <si>
    <t>20-09-2010</t>
  </si>
  <si>
    <t>16-10-2012</t>
  </si>
  <si>
    <t>01.08.2017</t>
  </si>
  <si>
    <t>28-10-2013</t>
  </si>
  <si>
    <t>01.09.1988</t>
  </si>
  <si>
    <t>27.2</t>
  </si>
  <si>
    <t>16-12-2010</t>
  </si>
  <si>
    <t>31-07-2014</t>
  </si>
  <si>
    <t>21-10-2008</t>
  </si>
  <si>
    <t>22-08-2012</t>
  </si>
  <si>
    <t>04-10-2012</t>
  </si>
  <si>
    <t>20-10-2008</t>
  </si>
  <si>
    <t>03-04-2014</t>
  </si>
  <si>
    <t>31-08-2010</t>
  </si>
  <si>
    <t>09-08-2014</t>
  </si>
  <si>
    <t>16.10.1987</t>
  </si>
  <si>
    <t>ООО "Вагонтрэйд Плюс"</t>
  </si>
  <si>
    <t>30-06-2011</t>
  </si>
  <si>
    <t>17-07-2013</t>
  </si>
  <si>
    <t>01.05.2018</t>
  </si>
  <si>
    <t>06-08-2014</t>
  </si>
  <si>
    <t>21.01.1986</t>
  </si>
  <si>
    <t>4-осный думпкар типа 6ВС-60, 7ВС-60 с переходной площадкой</t>
  </si>
  <si>
    <t>05-12-2012</t>
  </si>
  <si>
    <t>01.01.1987</t>
  </si>
  <si>
    <t>27.6</t>
  </si>
  <si>
    <t>19-05-2009</t>
  </si>
  <si>
    <t>18-07-2014</t>
  </si>
  <si>
    <t>31-661</t>
  </si>
  <si>
    <t>27-11-2012</t>
  </si>
  <si>
    <t>28-10-2008</t>
  </si>
  <si>
    <t>05-10-2012</t>
  </si>
  <si>
    <t>01.11.1987</t>
  </si>
  <si>
    <t>16-01-2011</t>
  </si>
  <si>
    <t>16-09-2010</t>
  </si>
  <si>
    <t>30-10-2012</t>
  </si>
  <si>
    <t>28-12-2010</t>
  </si>
  <si>
    <t>25-09-2010</t>
  </si>
  <si>
    <t>13-10-2012</t>
  </si>
  <si>
    <t>19-09-2010</t>
  </si>
  <si>
    <t>31.03.1988</t>
  </si>
  <si>
    <t>31-673</t>
  </si>
  <si>
    <t>27.5</t>
  </si>
  <si>
    <t>13-08-2014</t>
  </si>
  <si>
    <t>08-10-2012</t>
  </si>
  <si>
    <t>31-10-2012</t>
  </si>
  <si>
    <t>11.04.1988</t>
  </si>
  <si>
    <t>17-10-2012</t>
  </si>
  <si>
    <t>15-09-2010</t>
  </si>
  <si>
    <t>01.04.1988</t>
  </si>
  <si>
    <t>21-06-2011</t>
  </si>
  <si>
    <t>15-08-2013</t>
  </si>
  <si>
    <t>18-09-2010</t>
  </si>
  <si>
    <t>18-04-2011</t>
  </si>
  <si>
    <t>11-07-2013</t>
  </si>
  <si>
    <t>29-05-2014</t>
  </si>
  <si>
    <t>07-06-2014</t>
  </si>
  <si>
    <t>13-09-2010</t>
  </si>
  <si>
    <t>14-09-2010</t>
  </si>
  <si>
    <t>12-09-2010</t>
  </si>
  <si>
    <t>28-02-2014</t>
  </si>
  <si>
    <t>20-06-2011</t>
  </si>
  <si>
    <t>26-11-2012</t>
  </si>
  <si>
    <t>07-10-2012</t>
  </si>
  <si>
    <t>01.08.1989</t>
  </si>
  <si>
    <t>31-674</t>
  </si>
  <si>
    <t>ВЧДр Россошь ОАО «ВРК-3»</t>
  </si>
  <si>
    <t>24-08-2013</t>
  </si>
  <si>
    <t>15-03-2008</t>
  </si>
  <si>
    <t>31.12.2019</t>
  </si>
  <si>
    <t>13-03-2014</t>
  </si>
  <si>
    <t>27.12.1991</t>
  </si>
  <si>
    <t>12-12-2013</t>
  </si>
  <si>
    <t>27-06-2012</t>
  </si>
  <si>
    <t>30.04.2019</t>
  </si>
  <si>
    <t>16-12-2013</t>
  </si>
  <si>
    <t>11-12-2013</t>
  </si>
  <si>
    <t>19-07-2012</t>
  </si>
  <si>
    <t>01.11.1989</t>
  </si>
  <si>
    <t>27.3</t>
  </si>
  <si>
    <t>02-12-2011</t>
  </si>
  <si>
    <t>18-01-2012</t>
  </si>
  <si>
    <t>05-12-2011</t>
  </si>
  <si>
    <t>27.10.1989</t>
  </si>
  <si>
    <t>31-12-2010</t>
  </si>
  <si>
    <t>01.12.2017</t>
  </si>
  <si>
    <t>30.10.1989</t>
  </si>
  <si>
    <t>24-11-2011</t>
  </si>
  <si>
    <t>07-12-2013</t>
  </si>
  <si>
    <t>10-11-2014</t>
  </si>
  <si>
    <t>30-03-2013</t>
  </si>
  <si>
    <t>09-12-2011</t>
  </si>
  <si>
    <t>23-01-2012</t>
  </si>
  <si>
    <t>13.11.1989</t>
  </si>
  <si>
    <t>02-12-2012</t>
  </si>
  <si>
    <t>22-11-2011</t>
  </si>
  <si>
    <t>09.11.1989</t>
  </si>
  <si>
    <t>16-12-2012</t>
  </si>
  <si>
    <t>10-12-2011</t>
  </si>
  <si>
    <t>14-12-2013</t>
  </si>
  <si>
    <t>26-11-2013</t>
  </si>
  <si>
    <t>15.11.1989</t>
  </si>
  <si>
    <t>21-11-2011</t>
  </si>
  <si>
    <t>17.11.1989</t>
  </si>
  <si>
    <t>19-11-2011</t>
  </si>
  <si>
    <t>02-11-2010</t>
  </si>
  <si>
    <t>16-07-2013</t>
  </si>
  <si>
    <t>15-06-2014</t>
  </si>
  <si>
    <t>13-07-2013</t>
  </si>
  <si>
    <t>01.01.1990</t>
  </si>
  <si>
    <t>29-01-2012</t>
  </si>
  <si>
    <t>07-12-2010</t>
  </si>
  <si>
    <t>07-12-2012</t>
  </si>
  <si>
    <t>19-09-2011</t>
  </si>
  <si>
    <t>03-10-2013</t>
  </si>
  <si>
    <t>01.07.2018</t>
  </si>
  <si>
    <t>06-12-2011</t>
  </si>
  <si>
    <t>13-12-2013</t>
  </si>
  <si>
    <t>26-11-2011</t>
  </si>
  <si>
    <t>18-12-2013</t>
  </si>
  <si>
    <t>01.05.1991</t>
  </si>
  <si>
    <t>РТ-120 - фрикционный с полимерными вставками</t>
  </si>
  <si>
    <t>15-07-2013</t>
  </si>
  <si>
    <t>30.04.2020</t>
  </si>
  <si>
    <t>01.04.1991</t>
  </si>
  <si>
    <t>11-09-2013</t>
  </si>
  <si>
    <t>29-09-2007</t>
  </si>
  <si>
    <t>01-09-2013</t>
  </si>
  <si>
    <t>16-07-2008</t>
  </si>
  <si>
    <t>28-08-2013</t>
  </si>
  <si>
    <t>16-10-2008</t>
  </si>
  <si>
    <t>тип</t>
  </si>
  <si>
    <t>дата</t>
  </si>
  <si>
    <t>последняя</t>
  </si>
  <si>
    <t>очередная</t>
  </si>
  <si>
    <t>отсутствует</t>
  </si>
  <si>
    <t>Ограничения для регистрации в ФАЖТ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</si>
</sst>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/>
    <xf numFmtId="49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14" fontId="1" fillId="2" borderId="5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9"/>
  <sheetViews>
    <sheetView tabSelected="1" topLeftCell="A298" workbookViewId="0">
      <selection activeCell="A16" sqref="A16"/>
    </sheetView>
  </sheetViews>
  <sheetFormatPr defaultRowHeight="14.4"/>
  <cols>
    <col min="1" max="1" width="10.33203125" customWidth="1"/>
    <col min="5" max="5" width="10.109375" bestFit="1" customWidth="1"/>
    <col min="11" max="11" width="8.88671875" style="2"/>
    <col min="12" max="12" width="8.88671875" style="1"/>
    <col min="18" max="18" width="10.21875" customWidth="1"/>
    <col min="19" max="21" width="8.88671875" customWidth="1"/>
    <col min="24" max="24" width="12.21875" customWidth="1"/>
    <col min="25" max="25" width="26" customWidth="1"/>
    <col min="26" max="26" width="30.33203125" customWidth="1"/>
    <col min="27" max="27" width="10.6640625" customWidth="1"/>
    <col min="28" max="28" width="61.109375" bestFit="1" customWidth="1"/>
    <col min="29" max="30" width="8.88671875" customWidth="1"/>
    <col min="31" max="31" width="44.6640625" bestFit="1" customWidth="1"/>
    <col min="32" max="32" width="25.88671875" bestFit="1" customWidth="1"/>
    <col min="33" max="33" width="38.33203125" bestFit="1" customWidth="1"/>
    <col min="34" max="34" width="30" bestFit="1" customWidth="1"/>
    <col min="35" max="35" width="38.33203125" bestFit="1" customWidth="1"/>
    <col min="36" max="36" width="21.109375" bestFit="1" customWidth="1"/>
    <col min="37" max="37" width="12.109375" bestFit="1" customWidth="1"/>
    <col min="38" max="38" width="10.109375" bestFit="1" customWidth="1"/>
    <col min="40" max="40" width="11.88671875" customWidth="1"/>
    <col min="41" max="41" width="10.109375" bestFit="1" customWidth="1"/>
    <col min="42" max="42" width="19.21875" customWidth="1"/>
  </cols>
  <sheetData>
    <row r="1" spans="1:42" s="3" customFormat="1" ht="14.4" customHeight="1">
      <c r="A1" s="12" t="s">
        <v>20</v>
      </c>
      <c r="B1" s="16" t="s">
        <v>13</v>
      </c>
      <c r="C1" s="16"/>
      <c r="D1" s="16"/>
      <c r="E1" s="16"/>
      <c r="F1" s="16" t="s">
        <v>14</v>
      </c>
      <c r="G1" s="16"/>
      <c r="H1" s="16"/>
      <c r="I1" s="16"/>
      <c r="J1" s="16" t="s">
        <v>15</v>
      </c>
      <c r="K1" s="16"/>
      <c r="L1" s="16"/>
      <c r="M1" s="16"/>
      <c r="N1" s="16"/>
      <c r="O1" s="16"/>
      <c r="P1" s="16"/>
      <c r="Q1" s="16"/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27</v>
      </c>
      <c r="X1" s="17" t="s">
        <v>28</v>
      </c>
      <c r="Y1" s="17" t="s">
        <v>29</v>
      </c>
      <c r="Z1" s="17" t="s">
        <v>30</v>
      </c>
      <c r="AA1" s="17" t="s">
        <v>31</v>
      </c>
      <c r="AB1" s="17" t="s">
        <v>32</v>
      </c>
      <c r="AC1" s="17" t="s">
        <v>33</v>
      </c>
      <c r="AD1" s="17" t="s">
        <v>34</v>
      </c>
      <c r="AE1" s="17" t="s">
        <v>35</v>
      </c>
      <c r="AF1" s="17" t="s">
        <v>36</v>
      </c>
      <c r="AG1" s="17" t="s">
        <v>37</v>
      </c>
      <c r="AH1" s="17" t="s">
        <v>38</v>
      </c>
      <c r="AI1" s="17" t="s">
        <v>39</v>
      </c>
      <c r="AJ1" s="17" t="s">
        <v>40</v>
      </c>
      <c r="AK1" s="17" t="s">
        <v>41</v>
      </c>
      <c r="AL1" s="17" t="s">
        <v>42</v>
      </c>
      <c r="AM1" s="17"/>
      <c r="AN1" s="14" t="s">
        <v>43</v>
      </c>
      <c r="AO1" s="15"/>
      <c r="AP1" s="18" t="s">
        <v>225</v>
      </c>
    </row>
    <row r="2" spans="1:42" s="3" customFormat="1" ht="19.8" customHeight="1">
      <c r="A2" s="13"/>
      <c r="B2" s="8" t="s">
        <v>16</v>
      </c>
      <c r="C2" s="8" t="s">
        <v>0</v>
      </c>
      <c r="D2" s="8" t="s">
        <v>1</v>
      </c>
      <c r="E2" s="8" t="s">
        <v>21</v>
      </c>
      <c r="F2" s="8" t="s">
        <v>16</v>
      </c>
      <c r="G2" s="8" t="s">
        <v>0</v>
      </c>
      <c r="H2" s="8" t="s">
        <v>1</v>
      </c>
      <c r="I2" s="8" t="s">
        <v>21</v>
      </c>
      <c r="J2" s="8" t="s">
        <v>17</v>
      </c>
      <c r="K2" s="7" t="s">
        <v>18</v>
      </c>
      <c r="L2" s="8" t="s">
        <v>1</v>
      </c>
      <c r="M2" s="8" t="s">
        <v>0</v>
      </c>
      <c r="N2" s="8" t="s">
        <v>16</v>
      </c>
      <c r="O2" s="8" t="s">
        <v>1</v>
      </c>
      <c r="P2" s="8" t="s">
        <v>19</v>
      </c>
      <c r="Q2" s="8" t="s">
        <v>17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9" t="s">
        <v>221</v>
      </c>
      <c r="AM2" s="9" t="s">
        <v>220</v>
      </c>
      <c r="AN2" s="9" t="s">
        <v>222</v>
      </c>
      <c r="AO2" s="9" t="s">
        <v>223</v>
      </c>
      <c r="AP2" s="17"/>
    </row>
    <row r="3" spans="1:42" s="3" customFormat="1" ht="14.4" customHeight="1">
      <c r="A3" s="6"/>
      <c r="B3" s="6">
        <v>15239</v>
      </c>
      <c r="C3" s="6">
        <v>5</v>
      </c>
      <c r="D3" s="6">
        <v>1985</v>
      </c>
      <c r="E3" s="6">
        <f>D3+30</f>
        <v>2015</v>
      </c>
      <c r="F3" s="6">
        <v>77336</v>
      </c>
      <c r="G3" s="6">
        <v>12</v>
      </c>
      <c r="H3" s="6">
        <v>1988</v>
      </c>
      <c r="I3" s="6">
        <f t="shared" ref="I3:I28" si="0">H3+30</f>
        <v>2018</v>
      </c>
      <c r="J3" s="6">
        <v>328</v>
      </c>
      <c r="K3" s="7" t="s">
        <v>9</v>
      </c>
      <c r="L3" s="8">
        <v>2010</v>
      </c>
      <c r="M3" s="6">
        <v>60</v>
      </c>
      <c r="N3" s="6">
        <v>8980</v>
      </c>
      <c r="O3" s="6">
        <v>1989</v>
      </c>
      <c r="P3" s="6">
        <v>52</v>
      </c>
      <c r="Q3" s="6">
        <v>52</v>
      </c>
      <c r="R3" s="10">
        <v>551</v>
      </c>
      <c r="S3" s="10">
        <v>36650</v>
      </c>
      <c r="T3" s="10">
        <v>33972</v>
      </c>
      <c r="U3" s="10">
        <v>70622</v>
      </c>
      <c r="V3" s="10">
        <v>39378</v>
      </c>
      <c r="W3" s="10">
        <f>V3+U3</f>
        <v>110000</v>
      </c>
      <c r="X3" s="10" t="s">
        <v>129</v>
      </c>
      <c r="Y3" s="10" t="s">
        <v>105</v>
      </c>
      <c r="Z3" s="10" t="s">
        <v>46</v>
      </c>
      <c r="AA3" s="10" t="s">
        <v>130</v>
      </c>
      <c r="AB3" s="10" t="s">
        <v>65</v>
      </c>
      <c r="AC3" s="10" t="s">
        <v>131</v>
      </c>
      <c r="AD3" s="10">
        <v>660</v>
      </c>
      <c r="AE3" s="10" t="s">
        <v>67</v>
      </c>
      <c r="AF3" s="10" t="s">
        <v>51</v>
      </c>
      <c r="AG3" s="10" t="s">
        <v>70</v>
      </c>
      <c r="AH3" s="10" t="s">
        <v>123</v>
      </c>
      <c r="AI3" s="10" t="s">
        <v>68</v>
      </c>
      <c r="AJ3" s="10" t="s">
        <v>134</v>
      </c>
      <c r="AK3" s="11" t="s">
        <v>79</v>
      </c>
      <c r="AL3" s="11">
        <v>41943</v>
      </c>
      <c r="AM3" s="10" t="s">
        <v>56</v>
      </c>
      <c r="AN3" s="10" t="s">
        <v>92</v>
      </c>
      <c r="AO3" s="11">
        <f>AN3+365+365+365</f>
        <v>42670</v>
      </c>
      <c r="AP3" s="11" t="s">
        <v>224</v>
      </c>
    </row>
    <row r="4" spans="1:42" s="3" customFormat="1" ht="14.4" customHeight="1">
      <c r="A4" s="6"/>
      <c r="B4" s="6">
        <v>11244</v>
      </c>
      <c r="C4" s="6">
        <v>12</v>
      </c>
      <c r="D4" s="6">
        <v>1988</v>
      </c>
      <c r="E4" s="6">
        <f>D4+30</f>
        <v>2018</v>
      </c>
      <c r="F4" s="6">
        <v>24004</v>
      </c>
      <c r="G4" s="6">
        <v>12</v>
      </c>
      <c r="H4" s="6">
        <v>1988</v>
      </c>
      <c r="I4" s="6">
        <f t="shared" si="0"/>
        <v>2018</v>
      </c>
      <c r="J4" s="6">
        <v>328</v>
      </c>
      <c r="K4" s="7" t="s">
        <v>9</v>
      </c>
      <c r="L4" s="8">
        <v>2010</v>
      </c>
      <c r="M4" s="6">
        <v>29</v>
      </c>
      <c r="N4" s="6">
        <v>146934</v>
      </c>
      <c r="O4" s="6">
        <v>1982</v>
      </c>
      <c r="P4" s="6">
        <v>53</v>
      </c>
      <c r="Q4" s="6">
        <v>53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11"/>
      <c r="AM4" s="10"/>
      <c r="AN4" s="10"/>
      <c r="AO4" s="11"/>
      <c r="AP4" s="11"/>
    </row>
    <row r="5" spans="1:42" s="3" customFormat="1" ht="14.4" customHeight="1">
      <c r="A5" s="6"/>
      <c r="B5" s="6"/>
      <c r="C5" s="6"/>
      <c r="D5" s="6"/>
      <c r="E5" s="6"/>
      <c r="F5" s="6">
        <v>8870</v>
      </c>
      <c r="G5" s="6">
        <v>12</v>
      </c>
      <c r="H5" s="6">
        <v>1988</v>
      </c>
      <c r="I5" s="6">
        <f t="shared" si="0"/>
        <v>2018</v>
      </c>
      <c r="J5" s="6">
        <v>328</v>
      </c>
      <c r="K5" s="7" t="s">
        <v>9</v>
      </c>
      <c r="L5" s="8">
        <v>2010</v>
      </c>
      <c r="M5" s="6">
        <v>119</v>
      </c>
      <c r="N5" s="6">
        <v>11232</v>
      </c>
      <c r="O5" s="6">
        <v>1982</v>
      </c>
      <c r="P5" s="6">
        <v>56</v>
      </c>
      <c r="Q5" s="6">
        <v>56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/>
      <c r="AL5" s="11"/>
      <c r="AM5" s="10"/>
      <c r="AN5" s="10"/>
      <c r="AO5" s="11"/>
      <c r="AP5" s="11"/>
    </row>
    <row r="6" spans="1:42" s="3" customFormat="1" ht="14.4" customHeight="1">
      <c r="A6" s="6"/>
      <c r="B6" s="6"/>
      <c r="C6" s="6"/>
      <c r="D6" s="6"/>
      <c r="E6" s="6"/>
      <c r="F6" s="6">
        <v>122865</v>
      </c>
      <c r="G6" s="6">
        <v>12</v>
      </c>
      <c r="H6" s="6">
        <v>1988</v>
      </c>
      <c r="I6" s="6">
        <f t="shared" si="0"/>
        <v>2018</v>
      </c>
      <c r="J6" s="6">
        <v>328</v>
      </c>
      <c r="K6" s="7" t="s">
        <v>9</v>
      </c>
      <c r="L6" s="8">
        <v>2010</v>
      </c>
      <c r="M6" s="6">
        <v>29</v>
      </c>
      <c r="N6" s="6">
        <v>543427</v>
      </c>
      <c r="O6" s="6">
        <v>1985</v>
      </c>
      <c r="P6" s="6">
        <v>56</v>
      </c>
      <c r="Q6" s="6">
        <v>56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/>
      <c r="AL6" s="11"/>
      <c r="AM6" s="10"/>
      <c r="AN6" s="10"/>
      <c r="AO6" s="11"/>
      <c r="AP6" s="11"/>
    </row>
    <row r="7" spans="1:42" s="3" customFormat="1" ht="14.4" customHeight="1">
      <c r="A7" s="6"/>
      <c r="B7" s="6">
        <v>1594</v>
      </c>
      <c r="C7" s="6">
        <v>12</v>
      </c>
      <c r="D7" s="6">
        <v>1988</v>
      </c>
      <c r="E7" s="6">
        <f>D7+30</f>
        <v>2018</v>
      </c>
      <c r="F7" s="6">
        <v>109649</v>
      </c>
      <c r="G7" s="6">
        <v>12</v>
      </c>
      <c r="H7" s="6">
        <v>1987</v>
      </c>
      <c r="I7" s="6">
        <f t="shared" si="0"/>
        <v>2017</v>
      </c>
      <c r="J7" s="6">
        <v>1083</v>
      </c>
      <c r="K7" s="7" t="s">
        <v>6</v>
      </c>
      <c r="L7" s="8">
        <v>2012</v>
      </c>
      <c r="M7" s="6">
        <v>119</v>
      </c>
      <c r="N7" s="6">
        <v>65262</v>
      </c>
      <c r="O7" s="6">
        <v>1990</v>
      </c>
      <c r="P7" s="6">
        <v>45</v>
      </c>
      <c r="Q7" s="6">
        <v>45</v>
      </c>
      <c r="R7" s="10">
        <v>586</v>
      </c>
      <c r="S7" s="10">
        <v>36039</v>
      </c>
      <c r="T7" s="10">
        <v>33074</v>
      </c>
      <c r="U7" s="10">
        <v>69113</v>
      </c>
      <c r="V7" s="10">
        <v>40887</v>
      </c>
      <c r="W7" s="10">
        <f>V7+U7</f>
        <v>110000</v>
      </c>
      <c r="X7" s="10" t="s">
        <v>135</v>
      </c>
      <c r="Y7" s="10" t="s">
        <v>105</v>
      </c>
      <c r="Z7" s="10" t="s">
        <v>46</v>
      </c>
      <c r="AA7" s="10" t="s">
        <v>130</v>
      </c>
      <c r="AB7" s="10" t="s">
        <v>65</v>
      </c>
      <c r="AC7" s="10" t="s">
        <v>131</v>
      </c>
      <c r="AD7" s="10">
        <v>660</v>
      </c>
      <c r="AE7" s="10" t="s">
        <v>67</v>
      </c>
      <c r="AF7" s="10" t="s">
        <v>51</v>
      </c>
      <c r="AG7" s="10" t="s">
        <v>70</v>
      </c>
      <c r="AH7" s="10" t="s">
        <v>89</v>
      </c>
      <c r="AI7" s="10" t="s">
        <v>68</v>
      </c>
      <c r="AJ7" s="10" t="s">
        <v>136</v>
      </c>
      <c r="AK7" s="11" t="s">
        <v>79</v>
      </c>
      <c r="AL7" s="11">
        <v>41929</v>
      </c>
      <c r="AM7" s="10" t="s">
        <v>56</v>
      </c>
      <c r="AN7" s="10" t="s">
        <v>92</v>
      </c>
      <c r="AO7" s="11">
        <f>AN7+365+365+365</f>
        <v>42670</v>
      </c>
      <c r="AP7" s="11" t="s">
        <v>224</v>
      </c>
    </row>
    <row r="8" spans="1:42" s="3" customFormat="1" ht="14.4" customHeight="1">
      <c r="A8" s="6"/>
      <c r="B8" s="6">
        <v>830</v>
      </c>
      <c r="C8" s="6">
        <v>12</v>
      </c>
      <c r="D8" s="6">
        <v>1988</v>
      </c>
      <c r="E8" s="6">
        <f>D8+30</f>
        <v>2018</v>
      </c>
      <c r="F8" s="6">
        <v>1178</v>
      </c>
      <c r="G8" s="6">
        <v>12</v>
      </c>
      <c r="H8" s="6">
        <v>1988</v>
      </c>
      <c r="I8" s="6">
        <f t="shared" si="0"/>
        <v>2018</v>
      </c>
      <c r="J8" s="6">
        <v>1083</v>
      </c>
      <c r="K8" s="7" t="s">
        <v>6</v>
      </c>
      <c r="L8" s="8">
        <v>2012</v>
      </c>
      <c r="M8" s="6">
        <v>5</v>
      </c>
      <c r="N8" s="6">
        <v>24042</v>
      </c>
      <c r="O8" s="6">
        <v>2005</v>
      </c>
      <c r="P8" s="6">
        <v>45</v>
      </c>
      <c r="Q8" s="6">
        <v>45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1"/>
      <c r="AL8" s="11"/>
      <c r="AM8" s="10"/>
      <c r="AN8" s="10"/>
      <c r="AO8" s="11"/>
      <c r="AP8" s="11"/>
    </row>
    <row r="9" spans="1:42" s="3" customFormat="1" ht="14.4" customHeight="1">
      <c r="A9" s="6"/>
      <c r="B9" s="6"/>
      <c r="C9" s="6"/>
      <c r="D9" s="6"/>
      <c r="E9" s="6"/>
      <c r="F9" s="6">
        <v>1118</v>
      </c>
      <c r="G9" s="6">
        <v>12</v>
      </c>
      <c r="H9" s="6">
        <v>1988</v>
      </c>
      <c r="I9" s="6">
        <f t="shared" si="0"/>
        <v>2018</v>
      </c>
      <c r="J9" s="6">
        <v>328</v>
      </c>
      <c r="K9" s="7" t="s">
        <v>12</v>
      </c>
      <c r="L9" s="8">
        <v>2010</v>
      </c>
      <c r="M9" s="6">
        <v>5</v>
      </c>
      <c r="N9" s="6">
        <v>133803</v>
      </c>
      <c r="O9" s="6">
        <v>1982</v>
      </c>
      <c r="P9" s="6">
        <v>37</v>
      </c>
      <c r="Q9" s="6">
        <v>37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1"/>
      <c r="AL9" s="11"/>
      <c r="AM9" s="10"/>
      <c r="AN9" s="10"/>
      <c r="AO9" s="11"/>
      <c r="AP9" s="11"/>
    </row>
    <row r="10" spans="1:42" s="3" customFormat="1" ht="14.4" customHeight="1">
      <c r="A10" s="6"/>
      <c r="B10" s="6"/>
      <c r="C10" s="6"/>
      <c r="D10" s="6"/>
      <c r="E10" s="6"/>
      <c r="F10" s="6">
        <v>54310</v>
      </c>
      <c r="G10" s="6">
        <v>12</v>
      </c>
      <c r="H10" s="6">
        <v>1995</v>
      </c>
      <c r="I10" s="6">
        <f t="shared" si="0"/>
        <v>2025</v>
      </c>
      <c r="J10" s="6">
        <v>328</v>
      </c>
      <c r="K10" s="7" t="s">
        <v>9</v>
      </c>
      <c r="L10" s="8">
        <v>2010</v>
      </c>
      <c r="M10" s="6">
        <v>29</v>
      </c>
      <c r="N10" s="6">
        <v>652402</v>
      </c>
      <c r="O10" s="6">
        <v>1985</v>
      </c>
      <c r="P10" s="6">
        <v>27</v>
      </c>
      <c r="Q10" s="6">
        <v>27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1"/>
      <c r="AL10" s="11"/>
      <c r="AM10" s="10"/>
      <c r="AN10" s="10"/>
      <c r="AO10" s="11"/>
      <c r="AP10" s="11"/>
    </row>
    <row r="11" spans="1:42" s="3" customFormat="1" ht="14.4" customHeight="1">
      <c r="A11" s="6"/>
      <c r="B11" s="6">
        <v>4366</v>
      </c>
      <c r="C11" s="6">
        <v>5</v>
      </c>
      <c r="D11" s="6">
        <v>1993</v>
      </c>
      <c r="E11" s="6">
        <f>D11+30</f>
        <v>2023</v>
      </c>
      <c r="F11" s="6">
        <v>40625</v>
      </c>
      <c r="G11" s="6">
        <v>5</v>
      </c>
      <c r="H11" s="6">
        <v>1991</v>
      </c>
      <c r="I11" s="6">
        <f t="shared" si="0"/>
        <v>2021</v>
      </c>
      <c r="J11" s="6">
        <v>328</v>
      </c>
      <c r="K11" s="7" t="s">
        <v>9</v>
      </c>
      <c r="L11" s="8">
        <v>2010</v>
      </c>
      <c r="M11" s="6">
        <v>5</v>
      </c>
      <c r="N11" s="6">
        <v>452908</v>
      </c>
      <c r="O11" s="6">
        <v>1988</v>
      </c>
      <c r="P11" s="6">
        <v>52</v>
      </c>
      <c r="Q11" s="6">
        <v>52</v>
      </c>
      <c r="R11" s="10">
        <v>539</v>
      </c>
      <c r="S11" s="10">
        <v>36664</v>
      </c>
      <c r="T11" s="10">
        <v>33975</v>
      </c>
      <c r="U11" s="10">
        <v>70639</v>
      </c>
      <c r="V11" s="10">
        <v>39361</v>
      </c>
      <c r="W11" s="10">
        <f>V11+U11</f>
        <v>110000</v>
      </c>
      <c r="X11" s="10" t="s">
        <v>129</v>
      </c>
      <c r="Y11" s="10" t="s">
        <v>105</v>
      </c>
      <c r="Z11" s="10" t="s">
        <v>46</v>
      </c>
      <c r="AA11" s="10" t="s">
        <v>130</v>
      </c>
      <c r="AB11" s="10" t="s">
        <v>65</v>
      </c>
      <c r="AC11" s="10" t="s">
        <v>131</v>
      </c>
      <c r="AD11" s="10">
        <v>660</v>
      </c>
      <c r="AE11" s="10" t="s">
        <v>67</v>
      </c>
      <c r="AF11" s="10" t="s">
        <v>51</v>
      </c>
      <c r="AG11" s="10" t="s">
        <v>70</v>
      </c>
      <c r="AH11" s="10" t="s">
        <v>89</v>
      </c>
      <c r="AI11" s="10" t="s">
        <v>68</v>
      </c>
      <c r="AJ11" s="10" t="s">
        <v>136</v>
      </c>
      <c r="AK11" s="11" t="s">
        <v>79</v>
      </c>
      <c r="AL11" s="11">
        <v>41929</v>
      </c>
      <c r="AM11" s="10" t="s">
        <v>56</v>
      </c>
      <c r="AN11" s="10" t="s">
        <v>92</v>
      </c>
      <c r="AO11" s="11">
        <f>AN11+365+365+365</f>
        <v>42670</v>
      </c>
      <c r="AP11" s="11" t="s">
        <v>224</v>
      </c>
    </row>
    <row r="12" spans="1:42" s="3" customFormat="1" ht="14.4" customHeight="1">
      <c r="A12" s="6"/>
      <c r="B12" s="6">
        <v>154</v>
      </c>
      <c r="C12" s="6">
        <v>12</v>
      </c>
      <c r="D12" s="6">
        <v>1996</v>
      </c>
      <c r="E12" s="6">
        <f>D12+30</f>
        <v>2026</v>
      </c>
      <c r="F12" s="6">
        <v>41231</v>
      </c>
      <c r="G12" s="6">
        <v>5</v>
      </c>
      <c r="H12" s="6">
        <v>1991</v>
      </c>
      <c r="I12" s="6">
        <f t="shared" si="0"/>
        <v>2021</v>
      </c>
      <c r="J12" s="6">
        <v>328</v>
      </c>
      <c r="K12" s="7" t="s">
        <v>9</v>
      </c>
      <c r="L12" s="8">
        <v>2010</v>
      </c>
      <c r="M12" s="6">
        <v>39</v>
      </c>
      <c r="N12" s="6">
        <v>49802</v>
      </c>
      <c r="O12" s="6">
        <v>1984</v>
      </c>
      <c r="P12" s="6">
        <v>50</v>
      </c>
      <c r="Q12" s="6">
        <v>48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0"/>
      <c r="AN12" s="10"/>
      <c r="AO12" s="11"/>
      <c r="AP12" s="11"/>
    </row>
    <row r="13" spans="1:42" s="3" customFormat="1" ht="14.4" customHeight="1">
      <c r="A13" s="6"/>
      <c r="B13" s="6"/>
      <c r="C13" s="6"/>
      <c r="D13" s="6"/>
      <c r="E13" s="6"/>
      <c r="F13" s="6">
        <v>67007</v>
      </c>
      <c r="G13" s="6">
        <v>5</v>
      </c>
      <c r="H13" s="6">
        <v>1994</v>
      </c>
      <c r="I13" s="6">
        <f t="shared" si="0"/>
        <v>2024</v>
      </c>
      <c r="J13" s="6">
        <v>328</v>
      </c>
      <c r="K13" s="7" t="s">
        <v>9</v>
      </c>
      <c r="L13" s="8">
        <v>2010</v>
      </c>
      <c r="M13" s="6">
        <v>39</v>
      </c>
      <c r="N13" s="6">
        <v>147864</v>
      </c>
      <c r="O13" s="6">
        <v>1981</v>
      </c>
      <c r="P13" s="6">
        <v>50</v>
      </c>
      <c r="Q13" s="6">
        <v>49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  <c r="AL13" s="11"/>
      <c r="AM13" s="10"/>
      <c r="AN13" s="10"/>
      <c r="AO13" s="11"/>
      <c r="AP13" s="11"/>
    </row>
    <row r="14" spans="1:42" s="3" customFormat="1" ht="14.4" customHeight="1">
      <c r="A14" s="6"/>
      <c r="B14" s="6"/>
      <c r="C14" s="6"/>
      <c r="D14" s="6"/>
      <c r="E14" s="6"/>
      <c r="F14" s="6">
        <v>67786</v>
      </c>
      <c r="G14" s="6">
        <v>5</v>
      </c>
      <c r="H14" s="6">
        <v>1994</v>
      </c>
      <c r="I14" s="6">
        <f t="shared" si="0"/>
        <v>2024</v>
      </c>
      <c r="J14" s="6">
        <v>328</v>
      </c>
      <c r="K14" s="7" t="s">
        <v>9</v>
      </c>
      <c r="L14" s="8">
        <v>2010</v>
      </c>
      <c r="M14" s="6">
        <v>5</v>
      </c>
      <c r="N14" s="6">
        <v>64818</v>
      </c>
      <c r="O14" s="6">
        <v>1990</v>
      </c>
      <c r="P14" s="6">
        <v>45</v>
      </c>
      <c r="Q14" s="6">
        <v>44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1"/>
      <c r="AL14" s="11"/>
      <c r="AM14" s="10"/>
      <c r="AN14" s="10"/>
      <c r="AO14" s="11"/>
      <c r="AP14" s="11"/>
    </row>
    <row r="15" spans="1:42" s="3" customFormat="1" ht="14.4" customHeight="1">
      <c r="A15" s="6"/>
      <c r="B15" s="6">
        <v>45670</v>
      </c>
      <c r="C15" s="6">
        <v>12</v>
      </c>
      <c r="D15" s="6">
        <v>1987</v>
      </c>
      <c r="E15" s="6">
        <f>D15+30</f>
        <v>2017</v>
      </c>
      <c r="F15" s="6">
        <v>385</v>
      </c>
      <c r="G15" s="6">
        <v>12</v>
      </c>
      <c r="H15" s="6">
        <v>1989</v>
      </c>
      <c r="I15" s="6">
        <f t="shared" si="0"/>
        <v>2019</v>
      </c>
      <c r="J15" s="6">
        <v>328</v>
      </c>
      <c r="K15" s="7" t="s">
        <v>9</v>
      </c>
      <c r="L15" s="8">
        <v>2010</v>
      </c>
      <c r="M15" s="6">
        <v>29</v>
      </c>
      <c r="N15" s="6">
        <v>833153</v>
      </c>
      <c r="O15" s="6">
        <v>1990</v>
      </c>
      <c r="P15" s="6">
        <v>48</v>
      </c>
      <c r="Q15" s="6">
        <v>46</v>
      </c>
      <c r="R15" s="10">
        <v>1200</v>
      </c>
      <c r="S15" s="10">
        <v>39869</v>
      </c>
      <c r="T15" s="10">
        <v>37527</v>
      </c>
      <c r="U15" s="10">
        <v>77396</v>
      </c>
      <c r="V15" s="10">
        <v>32604</v>
      </c>
      <c r="W15" s="10">
        <f>V15+U15</f>
        <v>110000</v>
      </c>
      <c r="X15" s="10" t="s">
        <v>129</v>
      </c>
      <c r="Y15" s="10" t="s">
        <v>105</v>
      </c>
      <c r="Z15" s="10" t="s">
        <v>46</v>
      </c>
      <c r="AA15" s="10" t="s">
        <v>130</v>
      </c>
      <c r="AB15" s="10" t="s">
        <v>65</v>
      </c>
      <c r="AC15" s="10" t="s">
        <v>131</v>
      </c>
      <c r="AD15" s="10">
        <v>660</v>
      </c>
      <c r="AE15" s="10" t="s">
        <v>67</v>
      </c>
      <c r="AF15" s="10" t="s">
        <v>51</v>
      </c>
      <c r="AG15" s="10" t="s">
        <v>70</v>
      </c>
      <c r="AH15" s="10" t="s">
        <v>147</v>
      </c>
      <c r="AI15" s="10" t="s">
        <v>68</v>
      </c>
      <c r="AJ15" s="10" t="s">
        <v>127</v>
      </c>
      <c r="AK15" s="11" t="s">
        <v>79</v>
      </c>
      <c r="AL15" s="11">
        <v>41925</v>
      </c>
      <c r="AM15" s="10" t="s">
        <v>56</v>
      </c>
      <c r="AN15" s="10" t="s">
        <v>92</v>
      </c>
      <c r="AO15" s="11">
        <f>AN15+365+365+365</f>
        <v>42670</v>
      </c>
      <c r="AP15" s="11" t="s">
        <v>224</v>
      </c>
    </row>
    <row r="16" spans="1:42" s="3" customFormat="1" ht="14.4" customHeight="1">
      <c r="A16" s="6"/>
      <c r="B16" s="6">
        <v>30065</v>
      </c>
      <c r="C16" s="6">
        <v>12</v>
      </c>
      <c r="D16" s="6">
        <v>1985</v>
      </c>
      <c r="E16" s="6">
        <f>D16+30</f>
        <v>2015</v>
      </c>
      <c r="F16" s="6">
        <v>2238</v>
      </c>
      <c r="G16" s="6">
        <v>14</v>
      </c>
      <c r="H16" s="6">
        <v>1991</v>
      </c>
      <c r="I16" s="6">
        <f t="shared" si="0"/>
        <v>2021</v>
      </c>
      <c r="J16" s="6">
        <v>328</v>
      </c>
      <c r="K16" s="7" t="s">
        <v>9</v>
      </c>
      <c r="L16" s="8">
        <v>2010</v>
      </c>
      <c r="M16" s="6">
        <v>29</v>
      </c>
      <c r="N16" s="6">
        <v>839014</v>
      </c>
      <c r="O16" s="6">
        <v>1990</v>
      </c>
      <c r="P16" s="6">
        <v>45</v>
      </c>
      <c r="Q16" s="6">
        <v>44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0"/>
      <c r="AN16" s="10"/>
      <c r="AO16" s="11"/>
      <c r="AP16" s="11"/>
    </row>
    <row r="17" spans="1:42" s="3" customFormat="1" ht="14.4" customHeight="1">
      <c r="A17" s="6"/>
      <c r="B17" s="6"/>
      <c r="C17" s="6"/>
      <c r="D17" s="6"/>
      <c r="E17" s="6"/>
      <c r="F17" s="6">
        <v>37847</v>
      </c>
      <c r="G17" s="6">
        <v>14</v>
      </c>
      <c r="H17" s="6">
        <v>1988</v>
      </c>
      <c r="I17" s="6">
        <f t="shared" si="0"/>
        <v>2018</v>
      </c>
      <c r="J17" s="6">
        <v>328</v>
      </c>
      <c r="K17" s="7" t="s">
        <v>9</v>
      </c>
      <c r="L17" s="8">
        <v>2010</v>
      </c>
      <c r="M17" s="6">
        <v>29</v>
      </c>
      <c r="N17" s="6">
        <v>381112</v>
      </c>
      <c r="O17" s="6">
        <v>1988</v>
      </c>
      <c r="P17" s="6">
        <v>43</v>
      </c>
      <c r="Q17" s="6">
        <v>43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1"/>
      <c r="AL17" s="11"/>
      <c r="AM17" s="10"/>
      <c r="AN17" s="10"/>
      <c r="AO17" s="11"/>
      <c r="AP17" s="11"/>
    </row>
    <row r="18" spans="1:42" s="3" customFormat="1" ht="14.4" customHeight="1">
      <c r="A18" s="6"/>
      <c r="B18" s="6"/>
      <c r="C18" s="6"/>
      <c r="D18" s="6"/>
      <c r="E18" s="6"/>
      <c r="F18" s="6">
        <v>40516</v>
      </c>
      <c r="G18" s="6">
        <v>14</v>
      </c>
      <c r="H18" s="6">
        <v>1988</v>
      </c>
      <c r="I18" s="6">
        <f t="shared" si="0"/>
        <v>2018</v>
      </c>
      <c r="J18" s="6">
        <v>328</v>
      </c>
      <c r="K18" s="7" t="s">
        <v>9</v>
      </c>
      <c r="L18" s="8">
        <v>2010</v>
      </c>
      <c r="M18" s="6">
        <v>119</v>
      </c>
      <c r="N18" s="6">
        <v>11668</v>
      </c>
      <c r="O18" s="6">
        <v>1987</v>
      </c>
      <c r="P18" s="6">
        <v>40</v>
      </c>
      <c r="Q18" s="6">
        <v>41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1"/>
      <c r="AL18" s="11"/>
      <c r="AM18" s="10"/>
      <c r="AN18" s="10"/>
      <c r="AO18" s="11"/>
      <c r="AP18" s="11"/>
    </row>
    <row r="19" spans="1:42" s="3" customFormat="1" ht="14.4" customHeight="1">
      <c r="A19" s="6"/>
      <c r="B19" s="6">
        <v>21328</v>
      </c>
      <c r="C19" s="6">
        <v>12</v>
      </c>
      <c r="D19" s="6">
        <v>1988</v>
      </c>
      <c r="E19" s="6">
        <f>D19+30</f>
        <v>2018</v>
      </c>
      <c r="F19" s="6">
        <v>31918</v>
      </c>
      <c r="G19" s="6">
        <v>14</v>
      </c>
      <c r="H19" s="6">
        <v>1987</v>
      </c>
      <c r="I19" s="6">
        <f t="shared" si="0"/>
        <v>2017</v>
      </c>
      <c r="J19" s="6">
        <v>323</v>
      </c>
      <c r="K19" s="7" t="s">
        <v>3</v>
      </c>
      <c r="L19" s="8">
        <v>2014</v>
      </c>
      <c r="M19" s="6">
        <v>29</v>
      </c>
      <c r="N19" s="6">
        <v>767214</v>
      </c>
      <c r="O19" s="6">
        <v>1986</v>
      </c>
      <c r="P19" s="6">
        <v>69</v>
      </c>
      <c r="Q19" s="6">
        <v>69</v>
      </c>
      <c r="R19" s="10">
        <v>1201</v>
      </c>
      <c r="S19" s="10">
        <v>15698</v>
      </c>
      <c r="T19" s="10">
        <v>12658</v>
      </c>
      <c r="U19" s="10">
        <v>28356</v>
      </c>
      <c r="V19" s="10">
        <v>131644</v>
      </c>
      <c r="W19" s="10">
        <f>V19+U19</f>
        <v>160000</v>
      </c>
      <c r="X19" s="10" t="s">
        <v>129</v>
      </c>
      <c r="Y19" s="10" t="s">
        <v>105</v>
      </c>
      <c r="Z19" s="10" t="s">
        <v>46</v>
      </c>
      <c r="AA19" s="10" t="s">
        <v>130</v>
      </c>
      <c r="AB19" s="10" t="s">
        <v>65</v>
      </c>
      <c r="AC19" s="10" t="s">
        <v>131</v>
      </c>
      <c r="AD19" s="10">
        <v>660</v>
      </c>
      <c r="AE19" s="10" t="s">
        <v>67</v>
      </c>
      <c r="AF19" s="10" t="s">
        <v>51</v>
      </c>
      <c r="AG19" s="10" t="s">
        <v>70</v>
      </c>
      <c r="AH19" s="10" t="s">
        <v>148</v>
      </c>
      <c r="AI19" s="10" t="s">
        <v>68</v>
      </c>
      <c r="AJ19" s="10" t="s">
        <v>149</v>
      </c>
      <c r="AK19" s="11" t="s">
        <v>79</v>
      </c>
      <c r="AL19" s="11">
        <v>42428</v>
      </c>
      <c r="AM19" s="10" t="s">
        <v>56</v>
      </c>
      <c r="AN19" s="10" t="s">
        <v>92</v>
      </c>
      <c r="AO19" s="11">
        <f>AN19+365+365+365</f>
        <v>42670</v>
      </c>
      <c r="AP19" s="11" t="s">
        <v>224</v>
      </c>
    </row>
    <row r="20" spans="1:42" s="3" customFormat="1" ht="14.4" customHeight="1">
      <c r="A20" s="6"/>
      <c r="B20" s="6">
        <v>45895</v>
      </c>
      <c r="C20" s="6">
        <v>12</v>
      </c>
      <c r="D20" s="6">
        <v>1987</v>
      </c>
      <c r="E20" s="6">
        <f>D20+30</f>
        <v>2017</v>
      </c>
      <c r="F20" s="6">
        <v>36921</v>
      </c>
      <c r="G20" s="6">
        <v>5</v>
      </c>
      <c r="H20" s="6">
        <v>1988</v>
      </c>
      <c r="I20" s="6">
        <f t="shared" si="0"/>
        <v>2018</v>
      </c>
      <c r="J20" s="6">
        <v>323</v>
      </c>
      <c r="K20" s="7" t="s">
        <v>3</v>
      </c>
      <c r="L20" s="8">
        <v>2014</v>
      </c>
      <c r="M20" s="6">
        <v>29</v>
      </c>
      <c r="N20" s="6">
        <v>20719</v>
      </c>
      <c r="O20" s="6">
        <v>1983</v>
      </c>
      <c r="P20" s="6">
        <v>67</v>
      </c>
      <c r="Q20" s="6">
        <v>67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1"/>
      <c r="AL20" s="11"/>
      <c r="AM20" s="10"/>
      <c r="AN20" s="10"/>
      <c r="AO20" s="11"/>
      <c r="AP20" s="11"/>
    </row>
    <row r="21" spans="1:42" s="3" customFormat="1" ht="14.4" customHeight="1">
      <c r="A21" s="6"/>
      <c r="B21" s="6"/>
      <c r="C21" s="6"/>
      <c r="D21" s="6"/>
      <c r="E21" s="6"/>
      <c r="F21" s="6">
        <v>84028</v>
      </c>
      <c r="G21" s="6">
        <v>12</v>
      </c>
      <c r="H21" s="6">
        <v>1988</v>
      </c>
      <c r="I21" s="6">
        <f t="shared" si="0"/>
        <v>2018</v>
      </c>
      <c r="J21" s="6">
        <v>323</v>
      </c>
      <c r="K21" s="7" t="s">
        <v>3</v>
      </c>
      <c r="L21" s="8">
        <v>2014</v>
      </c>
      <c r="M21" s="6">
        <v>29</v>
      </c>
      <c r="N21" s="6">
        <v>723324</v>
      </c>
      <c r="O21" s="6">
        <v>1982</v>
      </c>
      <c r="P21" s="6">
        <v>66</v>
      </c>
      <c r="Q21" s="6">
        <v>66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1"/>
      <c r="AL21" s="11"/>
      <c r="AM21" s="10"/>
      <c r="AN21" s="10"/>
      <c r="AO21" s="11"/>
      <c r="AP21" s="11"/>
    </row>
    <row r="22" spans="1:42" s="3" customFormat="1" ht="14.4" customHeight="1">
      <c r="A22" s="6"/>
      <c r="B22" s="6"/>
      <c r="C22" s="6"/>
      <c r="D22" s="6"/>
      <c r="E22" s="6"/>
      <c r="F22" s="6">
        <v>68539</v>
      </c>
      <c r="G22" s="6">
        <v>5</v>
      </c>
      <c r="H22" s="6">
        <v>1988</v>
      </c>
      <c r="I22" s="6">
        <f t="shared" si="0"/>
        <v>2018</v>
      </c>
      <c r="J22" s="6">
        <v>323</v>
      </c>
      <c r="K22" s="7" t="s">
        <v>3</v>
      </c>
      <c r="L22" s="8">
        <v>2014</v>
      </c>
      <c r="M22" s="6">
        <v>60</v>
      </c>
      <c r="N22" s="6">
        <v>1559</v>
      </c>
      <c r="O22" s="6">
        <v>1986</v>
      </c>
      <c r="P22" s="6">
        <v>64</v>
      </c>
      <c r="Q22" s="6">
        <v>64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1"/>
      <c r="AL22" s="11"/>
      <c r="AM22" s="10"/>
      <c r="AN22" s="10"/>
      <c r="AO22" s="11"/>
      <c r="AP22" s="11"/>
    </row>
    <row r="23" spans="1:42" s="3" customFormat="1" ht="14.4" customHeight="1">
      <c r="A23" s="6"/>
      <c r="B23" s="6">
        <v>14832</v>
      </c>
      <c r="C23" s="6">
        <v>12</v>
      </c>
      <c r="D23" s="6">
        <v>1988</v>
      </c>
      <c r="E23" s="6">
        <f>D23+30</f>
        <v>2018</v>
      </c>
      <c r="F23" s="6">
        <v>62586</v>
      </c>
      <c r="G23" s="6">
        <v>12</v>
      </c>
      <c r="H23" s="6">
        <v>1988</v>
      </c>
      <c r="I23" s="6">
        <f t="shared" si="0"/>
        <v>2018</v>
      </c>
      <c r="J23" s="6">
        <v>323</v>
      </c>
      <c r="K23" s="7" t="s">
        <v>6</v>
      </c>
      <c r="L23" s="8">
        <v>2011</v>
      </c>
      <c r="M23" s="6">
        <v>1175</v>
      </c>
      <c r="N23" s="6">
        <v>9757</v>
      </c>
      <c r="O23" s="6">
        <v>2003</v>
      </c>
      <c r="P23" s="6">
        <v>68</v>
      </c>
      <c r="Q23" s="6">
        <v>68</v>
      </c>
      <c r="R23" s="10">
        <v>1202</v>
      </c>
      <c r="S23" s="10">
        <v>22492</v>
      </c>
      <c r="T23" s="10">
        <v>20533</v>
      </c>
      <c r="U23" s="10">
        <v>43025</v>
      </c>
      <c r="V23" s="10">
        <v>66975</v>
      </c>
      <c r="W23" s="10">
        <f>V23+U23</f>
        <v>110000</v>
      </c>
      <c r="X23" s="10" t="s">
        <v>129</v>
      </c>
      <c r="Y23" s="10" t="s">
        <v>105</v>
      </c>
      <c r="Z23" s="10" t="s">
        <v>46</v>
      </c>
      <c r="AA23" s="10" t="s">
        <v>130</v>
      </c>
      <c r="AB23" s="10" t="s">
        <v>65</v>
      </c>
      <c r="AC23" s="10" t="s">
        <v>131</v>
      </c>
      <c r="AD23" s="10">
        <v>660</v>
      </c>
      <c r="AE23" s="10" t="s">
        <v>67</v>
      </c>
      <c r="AF23" s="10" t="s">
        <v>76</v>
      </c>
      <c r="AG23" s="10" t="s">
        <v>68</v>
      </c>
      <c r="AH23" s="10" t="s">
        <v>150</v>
      </c>
      <c r="AI23" s="10" t="s">
        <v>68</v>
      </c>
      <c r="AJ23" s="10" t="s">
        <v>107</v>
      </c>
      <c r="AK23" s="11" t="s">
        <v>108</v>
      </c>
      <c r="AL23" s="11">
        <v>42202</v>
      </c>
      <c r="AM23" s="10" t="s">
        <v>56</v>
      </c>
      <c r="AN23" s="10" t="s">
        <v>109</v>
      </c>
      <c r="AO23" s="11">
        <f>AN23+365+365+365</f>
        <v>42952</v>
      </c>
      <c r="AP23" s="11" t="s">
        <v>224</v>
      </c>
    </row>
    <row r="24" spans="1:42" s="3" customFormat="1" ht="14.4" customHeight="1">
      <c r="A24" s="6"/>
      <c r="B24" s="6">
        <v>21644</v>
      </c>
      <c r="C24" s="6">
        <v>12</v>
      </c>
      <c r="D24" s="6">
        <v>1988</v>
      </c>
      <c r="E24" s="6">
        <f>D24+30</f>
        <v>2018</v>
      </c>
      <c r="F24" s="6">
        <v>118158</v>
      </c>
      <c r="G24" s="6">
        <v>12</v>
      </c>
      <c r="H24" s="6">
        <v>1989</v>
      </c>
      <c r="I24" s="6">
        <f t="shared" si="0"/>
        <v>2019</v>
      </c>
      <c r="J24" s="6">
        <v>323</v>
      </c>
      <c r="K24" s="7" t="s">
        <v>6</v>
      </c>
      <c r="L24" s="8">
        <v>2011</v>
      </c>
      <c r="M24" s="6">
        <v>5</v>
      </c>
      <c r="N24" s="6">
        <v>66306</v>
      </c>
      <c r="O24" s="6">
        <v>1973</v>
      </c>
      <c r="P24" s="6">
        <v>64</v>
      </c>
      <c r="Q24" s="6">
        <v>64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1"/>
      <c r="AL24" s="11"/>
      <c r="AM24" s="10"/>
      <c r="AN24" s="10"/>
      <c r="AO24" s="11"/>
      <c r="AP24" s="11"/>
    </row>
    <row r="25" spans="1:42" s="3" customFormat="1" ht="14.4" customHeight="1">
      <c r="A25" s="6"/>
      <c r="B25" s="6"/>
      <c r="C25" s="6"/>
      <c r="D25" s="6"/>
      <c r="E25" s="6"/>
      <c r="F25" s="6">
        <v>19398</v>
      </c>
      <c r="G25" s="6">
        <v>12</v>
      </c>
      <c r="H25" s="6">
        <v>1988</v>
      </c>
      <c r="I25" s="6">
        <f t="shared" si="0"/>
        <v>2018</v>
      </c>
      <c r="J25" s="6">
        <v>323</v>
      </c>
      <c r="K25" s="7" t="s">
        <v>6</v>
      </c>
      <c r="L25" s="8">
        <v>2011</v>
      </c>
      <c r="M25" s="6">
        <v>39</v>
      </c>
      <c r="N25" s="6">
        <v>5343</v>
      </c>
      <c r="O25" s="6">
        <v>1983</v>
      </c>
      <c r="P25" s="6">
        <v>63</v>
      </c>
      <c r="Q25" s="6">
        <v>63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1"/>
      <c r="AL25" s="11"/>
      <c r="AM25" s="10"/>
      <c r="AN25" s="10"/>
      <c r="AO25" s="11"/>
      <c r="AP25" s="11"/>
    </row>
    <row r="26" spans="1:42" s="3" customFormat="1" ht="14.4" customHeight="1">
      <c r="A26" s="6"/>
      <c r="B26" s="6"/>
      <c r="C26" s="6"/>
      <c r="D26" s="6"/>
      <c r="E26" s="6"/>
      <c r="F26" s="6">
        <v>15512</v>
      </c>
      <c r="G26" s="6">
        <v>12</v>
      </c>
      <c r="H26" s="6">
        <v>1988</v>
      </c>
      <c r="I26" s="6">
        <f t="shared" si="0"/>
        <v>2018</v>
      </c>
      <c r="J26" s="6">
        <v>323</v>
      </c>
      <c r="K26" s="7" t="s">
        <v>6</v>
      </c>
      <c r="L26" s="8">
        <v>2011</v>
      </c>
      <c r="M26" s="6">
        <v>29</v>
      </c>
      <c r="N26" s="6">
        <v>944538</v>
      </c>
      <c r="O26" s="6">
        <v>1987</v>
      </c>
      <c r="P26" s="6">
        <v>55</v>
      </c>
      <c r="Q26" s="6">
        <v>55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1"/>
      <c r="AL26" s="11"/>
      <c r="AM26" s="10"/>
      <c r="AN26" s="10"/>
      <c r="AO26" s="11"/>
      <c r="AP26" s="11"/>
    </row>
    <row r="27" spans="1:42" s="3" customFormat="1" ht="14.4" customHeight="1">
      <c r="A27" s="6"/>
      <c r="B27" s="6">
        <v>24493</v>
      </c>
      <c r="C27" s="6">
        <v>14</v>
      </c>
      <c r="D27" s="6">
        <v>2001</v>
      </c>
      <c r="E27" s="6">
        <f>D27+30</f>
        <v>2031</v>
      </c>
      <c r="F27" s="6">
        <v>34034</v>
      </c>
      <c r="G27" s="6">
        <v>5</v>
      </c>
      <c r="H27" s="6">
        <v>2001</v>
      </c>
      <c r="I27" s="6">
        <f t="shared" si="0"/>
        <v>2031</v>
      </c>
      <c r="J27" s="6">
        <v>328</v>
      </c>
      <c r="K27" s="7" t="s">
        <v>9</v>
      </c>
      <c r="L27" s="8">
        <v>2010</v>
      </c>
      <c r="M27" s="6">
        <v>29</v>
      </c>
      <c r="N27" s="6">
        <v>904280</v>
      </c>
      <c r="O27" s="6">
        <v>1986</v>
      </c>
      <c r="P27" s="6">
        <v>52</v>
      </c>
      <c r="Q27" s="6">
        <v>52</v>
      </c>
      <c r="R27" s="10">
        <v>1215</v>
      </c>
      <c r="S27" s="10">
        <v>34018</v>
      </c>
      <c r="T27" s="10">
        <v>29343</v>
      </c>
      <c r="U27" s="10">
        <v>63361</v>
      </c>
      <c r="V27" s="10">
        <v>46639</v>
      </c>
      <c r="W27" s="10">
        <f>V27+U27</f>
        <v>110000</v>
      </c>
      <c r="X27" s="10" t="s">
        <v>129</v>
      </c>
      <c r="Y27" s="10" t="s">
        <v>105</v>
      </c>
      <c r="Z27" s="10" t="s">
        <v>46</v>
      </c>
      <c r="AA27" s="10" t="s">
        <v>130</v>
      </c>
      <c r="AB27" s="10" t="s">
        <v>65</v>
      </c>
      <c r="AC27" s="10" t="s">
        <v>131</v>
      </c>
      <c r="AD27" s="10">
        <v>660</v>
      </c>
      <c r="AE27" s="10" t="s">
        <v>67</v>
      </c>
      <c r="AF27" s="10" t="s">
        <v>51</v>
      </c>
      <c r="AG27" s="10" t="s">
        <v>70</v>
      </c>
      <c r="AH27" s="10" t="s">
        <v>137</v>
      </c>
      <c r="AI27" s="10" t="s">
        <v>68</v>
      </c>
      <c r="AJ27" s="10" t="s">
        <v>127</v>
      </c>
      <c r="AK27" s="11" t="s">
        <v>79</v>
      </c>
      <c r="AL27" s="11">
        <v>41925</v>
      </c>
      <c r="AM27" s="10" t="s">
        <v>56</v>
      </c>
      <c r="AN27" s="10" t="s">
        <v>92</v>
      </c>
      <c r="AO27" s="11">
        <f>AN27+365+365+365</f>
        <v>42670</v>
      </c>
      <c r="AP27" s="11" t="s">
        <v>224</v>
      </c>
    </row>
    <row r="28" spans="1:42" s="3" customFormat="1" ht="14.4" customHeight="1">
      <c r="A28" s="6"/>
      <c r="B28" s="6">
        <v>1927</v>
      </c>
      <c r="C28" s="6">
        <v>39</v>
      </c>
      <c r="D28" s="6">
        <v>1987</v>
      </c>
      <c r="E28" s="6">
        <f>D28+30</f>
        <v>2017</v>
      </c>
      <c r="F28" s="6">
        <v>34001</v>
      </c>
      <c r="G28" s="6">
        <v>5</v>
      </c>
      <c r="H28" s="6">
        <v>2001</v>
      </c>
      <c r="I28" s="6">
        <f t="shared" si="0"/>
        <v>2031</v>
      </c>
      <c r="J28" s="6">
        <v>323</v>
      </c>
      <c r="K28" s="7" t="s">
        <v>10</v>
      </c>
      <c r="L28" s="8">
        <v>2012</v>
      </c>
      <c r="M28" s="6">
        <v>5</v>
      </c>
      <c r="N28" s="6">
        <v>7608</v>
      </c>
      <c r="O28" s="6">
        <v>1992</v>
      </c>
      <c r="P28" s="6">
        <v>47</v>
      </c>
      <c r="Q28" s="6">
        <v>47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1"/>
      <c r="AL28" s="11"/>
      <c r="AM28" s="10"/>
      <c r="AN28" s="10"/>
      <c r="AO28" s="11"/>
      <c r="AP28" s="11"/>
    </row>
    <row r="29" spans="1:42" s="3" customFormat="1" ht="14.4" customHeight="1">
      <c r="A29" s="6"/>
      <c r="B29" s="6"/>
      <c r="C29" s="6"/>
      <c r="D29" s="6"/>
      <c r="E29" s="6"/>
      <c r="F29" s="6">
        <v>55700</v>
      </c>
      <c r="G29" s="6">
        <v>5</v>
      </c>
      <c r="H29" s="6">
        <v>1982</v>
      </c>
      <c r="I29" s="6">
        <f>H29+40</f>
        <v>2022</v>
      </c>
      <c r="J29" s="6">
        <v>328</v>
      </c>
      <c r="K29" s="7" t="s">
        <v>9</v>
      </c>
      <c r="L29" s="8">
        <v>2010</v>
      </c>
      <c r="M29" s="6">
        <v>39</v>
      </c>
      <c r="N29" s="6">
        <v>12938</v>
      </c>
      <c r="O29" s="6">
        <v>1997</v>
      </c>
      <c r="P29" s="6">
        <v>51</v>
      </c>
      <c r="Q29" s="6">
        <v>52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1"/>
      <c r="AL29" s="11"/>
      <c r="AM29" s="10"/>
      <c r="AN29" s="10"/>
      <c r="AO29" s="11"/>
      <c r="AP29" s="11"/>
    </row>
    <row r="30" spans="1:42" s="3" customFormat="1" ht="14.4" customHeight="1">
      <c r="A30" s="6"/>
      <c r="B30" s="6"/>
      <c r="C30" s="6"/>
      <c r="D30" s="6"/>
      <c r="E30" s="6"/>
      <c r="F30" s="6">
        <v>55537</v>
      </c>
      <c r="G30" s="6">
        <v>5</v>
      </c>
      <c r="H30" s="6">
        <v>1982</v>
      </c>
      <c r="I30" s="6">
        <f>H30+40</f>
        <v>2022</v>
      </c>
      <c r="J30" s="6">
        <v>323</v>
      </c>
      <c r="K30" s="7" t="s">
        <v>10</v>
      </c>
      <c r="L30" s="8">
        <v>2012</v>
      </c>
      <c r="M30" s="6">
        <v>186</v>
      </c>
      <c r="N30" s="6">
        <v>32890</v>
      </c>
      <c r="O30" s="6">
        <v>1987</v>
      </c>
      <c r="P30" s="6">
        <v>45</v>
      </c>
      <c r="Q30" s="6">
        <v>43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1"/>
      <c r="AL30" s="11"/>
      <c r="AM30" s="10"/>
      <c r="AN30" s="10"/>
      <c r="AO30" s="11"/>
      <c r="AP30" s="11"/>
    </row>
    <row r="31" spans="1:42" s="3" customFormat="1" ht="14.4" customHeight="1">
      <c r="A31" s="6"/>
      <c r="B31" s="6">
        <v>4025</v>
      </c>
      <c r="C31" s="6">
        <v>39</v>
      </c>
      <c r="D31" s="6">
        <v>1990</v>
      </c>
      <c r="E31" s="6">
        <f>D31+30</f>
        <v>2020</v>
      </c>
      <c r="F31" s="6">
        <v>1794</v>
      </c>
      <c r="G31" s="6">
        <v>12</v>
      </c>
      <c r="H31" s="6">
        <v>1989</v>
      </c>
      <c r="I31" s="6">
        <f t="shared" ref="I31:I41" si="1">H31+30</f>
        <v>2019</v>
      </c>
      <c r="J31" s="6">
        <v>382</v>
      </c>
      <c r="K31" s="7" t="s">
        <v>7</v>
      </c>
      <c r="L31" s="8">
        <v>2014</v>
      </c>
      <c r="M31" s="6">
        <v>29</v>
      </c>
      <c r="N31" s="6">
        <v>694606</v>
      </c>
      <c r="O31" s="6">
        <v>1982</v>
      </c>
      <c r="P31" s="6">
        <v>48</v>
      </c>
      <c r="Q31" s="6">
        <v>50</v>
      </c>
      <c r="R31" s="10">
        <v>1188</v>
      </c>
      <c r="S31" s="10">
        <v>36985</v>
      </c>
      <c r="T31" s="10">
        <v>33542</v>
      </c>
      <c r="U31" s="10">
        <v>70527</v>
      </c>
      <c r="V31" s="10">
        <v>39473</v>
      </c>
      <c r="W31" s="10">
        <f>V31+U31</f>
        <v>110000</v>
      </c>
      <c r="X31" s="10" t="s">
        <v>129</v>
      </c>
      <c r="Y31" s="10" t="s">
        <v>105</v>
      </c>
      <c r="Z31" s="10" t="s">
        <v>46</v>
      </c>
      <c r="AA31" s="10" t="s">
        <v>130</v>
      </c>
      <c r="AB31" s="10" t="s">
        <v>65</v>
      </c>
      <c r="AC31" s="10" t="s">
        <v>131</v>
      </c>
      <c r="AD31" s="10">
        <v>660</v>
      </c>
      <c r="AE31" s="10" t="s">
        <v>67</v>
      </c>
      <c r="AF31" s="10" t="s">
        <v>51</v>
      </c>
      <c r="AG31" s="10" t="s">
        <v>70</v>
      </c>
      <c r="AH31" s="10" t="s">
        <v>147</v>
      </c>
      <c r="AI31" s="10" t="s">
        <v>68</v>
      </c>
      <c r="AJ31" s="10" t="s">
        <v>152</v>
      </c>
      <c r="AK31" s="11" t="s">
        <v>79</v>
      </c>
      <c r="AL31" s="11">
        <v>41919</v>
      </c>
      <c r="AM31" s="10" t="s">
        <v>56</v>
      </c>
      <c r="AN31" s="10" t="s">
        <v>92</v>
      </c>
      <c r="AO31" s="11">
        <f>AN31+365+365+365</f>
        <v>42670</v>
      </c>
      <c r="AP31" s="11" t="s">
        <v>224</v>
      </c>
    </row>
    <row r="32" spans="1:42" s="3" customFormat="1" ht="14.4" customHeight="1">
      <c r="A32" s="6"/>
      <c r="B32" s="6">
        <v>36006</v>
      </c>
      <c r="C32" s="6">
        <v>5</v>
      </c>
      <c r="D32" s="6">
        <v>1990</v>
      </c>
      <c r="E32" s="6">
        <f>D32+30</f>
        <v>2020</v>
      </c>
      <c r="F32" s="6">
        <v>1737</v>
      </c>
      <c r="G32" s="6">
        <v>6714</v>
      </c>
      <c r="H32" s="6">
        <v>1991</v>
      </c>
      <c r="I32" s="6">
        <f t="shared" si="1"/>
        <v>2021</v>
      </c>
      <c r="J32" s="6">
        <v>382</v>
      </c>
      <c r="K32" s="7" t="s">
        <v>7</v>
      </c>
      <c r="L32" s="8">
        <v>2014</v>
      </c>
      <c r="M32" s="6">
        <v>29</v>
      </c>
      <c r="N32" s="6">
        <v>1969</v>
      </c>
      <c r="O32" s="6">
        <v>2007</v>
      </c>
      <c r="P32" s="6">
        <v>60</v>
      </c>
      <c r="Q32" s="6">
        <v>60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1"/>
      <c r="AL32" s="11"/>
      <c r="AM32" s="10"/>
      <c r="AN32" s="10"/>
      <c r="AO32" s="11"/>
      <c r="AP32" s="11"/>
    </row>
    <row r="33" spans="1:42" s="3" customFormat="1" ht="14.4" customHeight="1">
      <c r="A33" s="6"/>
      <c r="B33" s="6"/>
      <c r="C33" s="6"/>
      <c r="D33" s="6"/>
      <c r="E33" s="6"/>
      <c r="F33" s="6">
        <v>69265</v>
      </c>
      <c r="G33" s="6">
        <v>12</v>
      </c>
      <c r="H33" s="6">
        <v>1988</v>
      </c>
      <c r="I33" s="6">
        <f t="shared" si="1"/>
        <v>2018</v>
      </c>
      <c r="J33" s="6">
        <v>328</v>
      </c>
      <c r="K33" s="7" t="s">
        <v>9</v>
      </c>
      <c r="L33" s="8">
        <v>2010</v>
      </c>
      <c r="M33" s="6">
        <v>39</v>
      </c>
      <c r="N33" s="6">
        <v>21274</v>
      </c>
      <c r="O33" s="6">
        <v>2007</v>
      </c>
      <c r="P33" s="6">
        <v>48</v>
      </c>
      <c r="Q33" s="6">
        <v>48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  <c r="AL33" s="11"/>
      <c r="AM33" s="10"/>
      <c r="AN33" s="10"/>
      <c r="AO33" s="11"/>
      <c r="AP33" s="11"/>
    </row>
    <row r="34" spans="1:42" s="3" customFormat="1" ht="14.4" customHeight="1">
      <c r="A34" s="6"/>
      <c r="B34" s="6"/>
      <c r="C34" s="6"/>
      <c r="D34" s="6"/>
      <c r="E34" s="6"/>
      <c r="F34" s="6">
        <v>57337</v>
      </c>
      <c r="G34" s="6">
        <v>14</v>
      </c>
      <c r="H34" s="6">
        <v>1988</v>
      </c>
      <c r="I34" s="6">
        <f t="shared" si="1"/>
        <v>2018</v>
      </c>
      <c r="J34" s="6">
        <v>328</v>
      </c>
      <c r="K34" s="7" t="s">
        <v>9</v>
      </c>
      <c r="L34" s="8">
        <v>2010</v>
      </c>
      <c r="M34" s="6">
        <v>39</v>
      </c>
      <c r="N34" s="6">
        <v>610098</v>
      </c>
      <c r="O34" s="6">
        <v>1985</v>
      </c>
      <c r="P34" s="6">
        <v>52</v>
      </c>
      <c r="Q34" s="6">
        <v>52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1"/>
      <c r="AL34" s="11"/>
      <c r="AM34" s="10"/>
      <c r="AN34" s="10"/>
      <c r="AO34" s="11"/>
      <c r="AP34" s="11"/>
    </row>
    <row r="35" spans="1:42" s="3" customFormat="1" ht="14.4" customHeight="1">
      <c r="A35" s="6"/>
      <c r="B35" s="6">
        <v>266</v>
      </c>
      <c r="C35" s="6">
        <v>5</v>
      </c>
      <c r="D35" s="6">
        <v>1997</v>
      </c>
      <c r="E35" s="6">
        <f>D35+30</f>
        <v>2027</v>
      </c>
      <c r="F35" s="6">
        <v>56892</v>
      </c>
      <c r="G35" s="6">
        <v>14</v>
      </c>
      <c r="H35" s="6">
        <v>1991</v>
      </c>
      <c r="I35" s="6">
        <f t="shared" si="1"/>
        <v>2021</v>
      </c>
      <c r="J35" s="6">
        <v>496</v>
      </c>
      <c r="K35" s="7" t="s">
        <v>8</v>
      </c>
      <c r="L35" s="8">
        <v>2013</v>
      </c>
      <c r="M35" s="6">
        <v>186</v>
      </c>
      <c r="N35" s="6">
        <v>30883</v>
      </c>
      <c r="O35" s="6">
        <v>1976</v>
      </c>
      <c r="P35" s="6">
        <v>43</v>
      </c>
      <c r="Q35" s="6">
        <v>43</v>
      </c>
      <c r="R35" s="10">
        <v>34097493</v>
      </c>
      <c r="S35" s="10">
        <v>23108</v>
      </c>
      <c r="T35" s="10">
        <v>18688</v>
      </c>
      <c r="U35" s="10">
        <v>41796</v>
      </c>
      <c r="V35" s="10">
        <v>118204</v>
      </c>
      <c r="W35" s="10">
        <f>V35+U35</f>
        <v>160000</v>
      </c>
      <c r="X35" s="10" t="s">
        <v>153</v>
      </c>
      <c r="Y35" s="10" t="s">
        <v>105</v>
      </c>
      <c r="Z35" s="10" t="s">
        <v>46</v>
      </c>
      <c r="AA35" s="10" t="s">
        <v>154</v>
      </c>
      <c r="AB35" s="10" t="s">
        <v>111</v>
      </c>
      <c r="AC35" s="10" t="s">
        <v>114</v>
      </c>
      <c r="AD35" s="10">
        <v>660</v>
      </c>
      <c r="AE35" s="10" t="s">
        <v>67</v>
      </c>
      <c r="AF35" s="10" t="s">
        <v>76</v>
      </c>
      <c r="AG35" s="10" t="s">
        <v>155</v>
      </c>
      <c r="AH35" s="10" t="s">
        <v>156</v>
      </c>
      <c r="AI35" s="10" t="s">
        <v>155</v>
      </c>
      <c r="AJ35" s="10" t="s">
        <v>157</v>
      </c>
      <c r="AK35" s="11" t="s">
        <v>158</v>
      </c>
      <c r="AL35" s="11">
        <v>42240</v>
      </c>
      <c r="AM35" s="10" t="s">
        <v>56</v>
      </c>
      <c r="AN35" s="10" t="s">
        <v>159</v>
      </c>
      <c r="AO35" s="11">
        <f>AN35+365+365+365</f>
        <v>42806</v>
      </c>
      <c r="AP35" s="11" t="s">
        <v>224</v>
      </c>
    </row>
    <row r="36" spans="1:42" s="3" customFormat="1" ht="14.4" customHeight="1">
      <c r="A36" s="6"/>
      <c r="B36" s="6">
        <v>12096</v>
      </c>
      <c r="C36" s="6">
        <v>5</v>
      </c>
      <c r="D36" s="6">
        <v>1993</v>
      </c>
      <c r="E36" s="6">
        <f>D36+30</f>
        <v>2023</v>
      </c>
      <c r="F36" s="6">
        <v>8807</v>
      </c>
      <c r="G36" s="6">
        <v>14</v>
      </c>
      <c r="H36" s="6">
        <v>1993</v>
      </c>
      <c r="I36" s="6">
        <f t="shared" si="1"/>
        <v>2023</v>
      </c>
      <c r="J36" s="6">
        <v>496</v>
      </c>
      <c r="K36" s="7" t="s">
        <v>8</v>
      </c>
      <c r="L36" s="8">
        <v>2013</v>
      </c>
      <c r="M36" s="6">
        <v>186</v>
      </c>
      <c r="N36" s="6">
        <v>17003</v>
      </c>
      <c r="O36" s="6">
        <v>1975</v>
      </c>
      <c r="P36" s="6">
        <v>47</v>
      </c>
      <c r="Q36" s="6">
        <v>47</v>
      </c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1"/>
      <c r="AL36" s="11"/>
      <c r="AM36" s="10"/>
      <c r="AN36" s="10"/>
      <c r="AO36" s="11"/>
      <c r="AP36" s="11"/>
    </row>
    <row r="37" spans="1:42" s="3" customFormat="1" ht="14.4" customHeight="1">
      <c r="A37" s="6"/>
      <c r="B37" s="6"/>
      <c r="C37" s="6"/>
      <c r="D37" s="6"/>
      <c r="E37" s="6"/>
      <c r="F37" s="6">
        <v>14103</v>
      </c>
      <c r="G37" s="6">
        <v>12</v>
      </c>
      <c r="H37" s="6">
        <v>1989</v>
      </c>
      <c r="I37" s="6">
        <f t="shared" si="1"/>
        <v>2019</v>
      </c>
      <c r="J37" s="6">
        <v>496</v>
      </c>
      <c r="K37" s="7" t="s">
        <v>8</v>
      </c>
      <c r="L37" s="8">
        <v>2013</v>
      </c>
      <c r="M37" s="6">
        <v>29</v>
      </c>
      <c r="N37" s="6">
        <v>84057</v>
      </c>
      <c r="O37" s="6">
        <v>1976</v>
      </c>
      <c r="P37" s="6">
        <v>40</v>
      </c>
      <c r="Q37" s="6">
        <v>40</v>
      </c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1"/>
      <c r="AL37" s="11"/>
      <c r="AM37" s="10"/>
      <c r="AN37" s="10"/>
      <c r="AO37" s="11"/>
      <c r="AP37" s="11"/>
    </row>
    <row r="38" spans="1:42" s="3" customFormat="1" ht="14.4" customHeight="1">
      <c r="A38" s="6"/>
      <c r="B38" s="6"/>
      <c r="C38" s="6"/>
      <c r="D38" s="6"/>
      <c r="E38" s="6"/>
      <c r="F38" s="6">
        <v>15202</v>
      </c>
      <c r="G38" s="6">
        <v>12</v>
      </c>
      <c r="H38" s="6">
        <v>1994</v>
      </c>
      <c r="I38" s="6">
        <f t="shared" si="1"/>
        <v>2024</v>
      </c>
      <c r="J38" s="6">
        <v>496</v>
      </c>
      <c r="K38" s="7" t="s">
        <v>8</v>
      </c>
      <c r="L38" s="8">
        <v>2013</v>
      </c>
      <c r="M38" s="6">
        <v>29</v>
      </c>
      <c r="N38" s="6">
        <v>320559</v>
      </c>
      <c r="O38" s="6">
        <v>1993</v>
      </c>
      <c r="P38" s="6">
        <v>55</v>
      </c>
      <c r="Q38" s="6">
        <v>55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1"/>
      <c r="AL38" s="11"/>
      <c r="AM38" s="10"/>
      <c r="AN38" s="10"/>
      <c r="AO38" s="11"/>
      <c r="AP38" s="11"/>
    </row>
    <row r="39" spans="1:42" s="3" customFormat="1" ht="14.4" customHeight="1">
      <c r="A39" s="6"/>
      <c r="B39" s="6">
        <v>41525</v>
      </c>
      <c r="C39" s="6">
        <v>12</v>
      </c>
      <c r="D39" s="6">
        <v>1988</v>
      </c>
      <c r="E39" s="6">
        <f>D39+30</f>
        <v>2018</v>
      </c>
      <c r="F39" s="6">
        <v>73374</v>
      </c>
      <c r="G39" s="6">
        <v>12</v>
      </c>
      <c r="H39" s="6">
        <v>1988</v>
      </c>
      <c r="I39" s="6">
        <f t="shared" si="1"/>
        <v>2018</v>
      </c>
      <c r="J39" s="6">
        <v>323</v>
      </c>
      <c r="K39" s="7" t="s">
        <v>11</v>
      </c>
      <c r="L39" s="8">
        <v>2013</v>
      </c>
      <c r="M39" s="6">
        <v>29</v>
      </c>
      <c r="N39" s="6">
        <v>144708</v>
      </c>
      <c r="O39" s="6">
        <v>1984</v>
      </c>
      <c r="P39" s="6">
        <v>39</v>
      </c>
      <c r="Q39" s="6">
        <v>39</v>
      </c>
      <c r="R39" s="10">
        <v>8681</v>
      </c>
      <c r="S39" s="10">
        <v>14276</v>
      </c>
      <c r="T39" s="10">
        <v>12828</v>
      </c>
      <c r="U39" s="10">
        <v>27104</v>
      </c>
      <c r="V39" s="10">
        <v>132896</v>
      </c>
      <c r="W39" s="10">
        <f>V39+U39</f>
        <v>160000</v>
      </c>
      <c r="X39" s="10" t="s">
        <v>160</v>
      </c>
      <c r="Y39" s="10" t="s">
        <v>105</v>
      </c>
      <c r="Z39" s="10" t="s">
        <v>46</v>
      </c>
      <c r="AA39" s="10" t="s">
        <v>130</v>
      </c>
      <c r="AB39" s="10" t="s">
        <v>65</v>
      </c>
      <c r="AC39" s="10" t="s">
        <v>131</v>
      </c>
      <c r="AD39" s="10">
        <v>660</v>
      </c>
      <c r="AE39" s="10" t="s">
        <v>67</v>
      </c>
      <c r="AF39" s="10" t="s">
        <v>51</v>
      </c>
      <c r="AG39" s="10" t="s">
        <v>68</v>
      </c>
      <c r="AH39" s="10" t="s">
        <v>161</v>
      </c>
      <c r="AI39" s="10" t="s">
        <v>68</v>
      </c>
      <c r="AJ39" s="10" t="s">
        <v>162</v>
      </c>
      <c r="AK39" s="11" t="s">
        <v>163</v>
      </c>
      <c r="AL39" s="11">
        <v>42350</v>
      </c>
      <c r="AM39" s="10" t="s">
        <v>56</v>
      </c>
      <c r="AN39" s="10" t="s">
        <v>164</v>
      </c>
      <c r="AO39" s="11">
        <f>AN39+365+365+365</f>
        <v>42719</v>
      </c>
      <c r="AP39" s="11" t="s">
        <v>224</v>
      </c>
    </row>
    <row r="40" spans="1:42" s="3" customFormat="1" ht="14.4" customHeight="1">
      <c r="A40" s="6"/>
      <c r="B40" s="6">
        <v>4904</v>
      </c>
      <c r="C40" s="6">
        <v>5</v>
      </c>
      <c r="D40" s="6">
        <v>1991</v>
      </c>
      <c r="E40" s="6">
        <f>D40+30</f>
        <v>2021</v>
      </c>
      <c r="F40" s="6">
        <v>17856</v>
      </c>
      <c r="G40" s="6">
        <v>12</v>
      </c>
      <c r="H40" s="6">
        <v>1988</v>
      </c>
      <c r="I40" s="6">
        <f t="shared" si="1"/>
        <v>2018</v>
      </c>
      <c r="J40" s="6">
        <v>323</v>
      </c>
      <c r="K40" s="7" t="s">
        <v>11</v>
      </c>
      <c r="L40" s="8">
        <v>2013</v>
      </c>
      <c r="M40" s="6">
        <v>39</v>
      </c>
      <c r="N40" s="6">
        <v>48085</v>
      </c>
      <c r="O40" s="6">
        <v>1974</v>
      </c>
      <c r="P40" s="6">
        <v>30</v>
      </c>
      <c r="Q40" s="6">
        <v>29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1"/>
      <c r="AL40" s="11"/>
      <c r="AM40" s="10"/>
      <c r="AN40" s="10"/>
      <c r="AO40" s="11"/>
      <c r="AP40" s="11"/>
    </row>
    <row r="41" spans="1:42" s="3" customFormat="1" ht="14.4" customHeight="1">
      <c r="A41" s="6"/>
      <c r="B41" s="6"/>
      <c r="C41" s="6"/>
      <c r="D41" s="6"/>
      <c r="E41" s="6"/>
      <c r="F41" s="6">
        <v>991</v>
      </c>
      <c r="G41" s="6">
        <v>12</v>
      </c>
      <c r="H41" s="6">
        <v>1988</v>
      </c>
      <c r="I41" s="6">
        <f t="shared" si="1"/>
        <v>2018</v>
      </c>
      <c r="J41" s="6">
        <v>323</v>
      </c>
      <c r="K41" s="7" t="s">
        <v>11</v>
      </c>
      <c r="L41" s="8">
        <v>2013</v>
      </c>
      <c r="M41" s="6">
        <v>29</v>
      </c>
      <c r="N41" s="6">
        <v>451551</v>
      </c>
      <c r="O41" s="6">
        <v>1989</v>
      </c>
      <c r="P41" s="6">
        <v>45</v>
      </c>
      <c r="Q41" s="6">
        <v>45</v>
      </c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1"/>
      <c r="AL41" s="11"/>
      <c r="AM41" s="10"/>
      <c r="AN41" s="10"/>
      <c r="AO41" s="11"/>
      <c r="AP41" s="11"/>
    </row>
    <row r="42" spans="1:42" s="3" customFormat="1" ht="14.4" customHeight="1">
      <c r="A42" s="6"/>
      <c r="B42" s="6"/>
      <c r="C42" s="6"/>
      <c r="D42" s="6"/>
      <c r="E42" s="6"/>
      <c r="F42" s="6">
        <v>61787</v>
      </c>
      <c r="G42" s="6">
        <v>14</v>
      </c>
      <c r="H42" s="6">
        <v>2002</v>
      </c>
      <c r="I42" s="6">
        <f>H42+32</f>
        <v>2034</v>
      </c>
      <c r="J42" s="6">
        <v>323</v>
      </c>
      <c r="K42" s="7" t="s">
        <v>11</v>
      </c>
      <c r="L42" s="8">
        <v>2013</v>
      </c>
      <c r="M42" s="6">
        <v>29</v>
      </c>
      <c r="N42" s="6">
        <v>576550</v>
      </c>
      <c r="O42" s="6">
        <v>1995</v>
      </c>
      <c r="P42" s="6">
        <v>43</v>
      </c>
      <c r="Q42" s="6">
        <v>43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1"/>
      <c r="AL42" s="11"/>
      <c r="AM42" s="10"/>
      <c r="AN42" s="10"/>
      <c r="AO42" s="11"/>
      <c r="AP42" s="11"/>
    </row>
    <row r="43" spans="1:42" s="3" customFormat="1" ht="14.4" customHeight="1">
      <c r="A43" s="6"/>
      <c r="B43" s="6">
        <v>7642</v>
      </c>
      <c r="C43" s="6">
        <v>5</v>
      </c>
      <c r="D43" s="6">
        <v>1993</v>
      </c>
      <c r="E43" s="6">
        <f>D43+30</f>
        <v>2023</v>
      </c>
      <c r="F43" s="6">
        <v>6760</v>
      </c>
      <c r="G43" s="6">
        <v>12</v>
      </c>
      <c r="H43" s="6">
        <v>1995</v>
      </c>
      <c r="I43" s="6">
        <f t="shared" ref="I43:I53" si="2">H43+30</f>
        <v>2025</v>
      </c>
      <c r="J43" s="6">
        <v>323</v>
      </c>
      <c r="K43" s="7" t="s">
        <v>6</v>
      </c>
      <c r="L43" s="8">
        <v>2013</v>
      </c>
      <c r="M43" s="6">
        <v>29</v>
      </c>
      <c r="N43" s="6">
        <v>785659</v>
      </c>
      <c r="O43" s="6">
        <v>1986</v>
      </c>
      <c r="P43" s="6">
        <v>70</v>
      </c>
      <c r="Q43" s="6">
        <v>70</v>
      </c>
      <c r="R43" s="10">
        <v>4697</v>
      </c>
      <c r="S43" s="10">
        <v>25601</v>
      </c>
      <c r="T43" s="10">
        <v>22843</v>
      </c>
      <c r="U43" s="10">
        <v>48444</v>
      </c>
      <c r="V43" s="10">
        <v>61556</v>
      </c>
      <c r="W43" s="10">
        <f>V43+U43</f>
        <v>110000</v>
      </c>
      <c r="X43" s="10" t="s">
        <v>172</v>
      </c>
      <c r="Y43" s="10" t="s">
        <v>105</v>
      </c>
      <c r="Z43" s="10" t="s">
        <v>46</v>
      </c>
      <c r="AA43" s="10" t="s">
        <v>130</v>
      </c>
      <c r="AB43" s="10" t="s">
        <v>65</v>
      </c>
      <c r="AC43" s="10" t="s">
        <v>131</v>
      </c>
      <c r="AD43" s="10">
        <v>660</v>
      </c>
      <c r="AE43" s="10" t="s">
        <v>67</v>
      </c>
      <c r="AF43" s="10" t="s">
        <v>76</v>
      </c>
      <c r="AG43" s="10" t="s">
        <v>70</v>
      </c>
      <c r="AH43" s="10" t="s">
        <v>173</v>
      </c>
      <c r="AI43" s="10" t="s">
        <v>68</v>
      </c>
      <c r="AJ43" s="10" t="s">
        <v>107</v>
      </c>
      <c r="AK43" s="11" t="s">
        <v>174</v>
      </c>
      <c r="AL43" s="11">
        <v>42202</v>
      </c>
      <c r="AM43" s="10" t="s">
        <v>56</v>
      </c>
      <c r="AN43" s="10" t="s">
        <v>80</v>
      </c>
      <c r="AO43" s="11">
        <f>AN43+365+365+365</f>
        <v>42768</v>
      </c>
      <c r="AP43" s="11" t="s">
        <v>224</v>
      </c>
    </row>
    <row r="44" spans="1:42" s="3" customFormat="1" ht="14.4" customHeight="1">
      <c r="A44" s="6"/>
      <c r="B44" s="6">
        <v>49774</v>
      </c>
      <c r="C44" s="6">
        <v>14</v>
      </c>
      <c r="D44" s="6">
        <v>1987</v>
      </c>
      <c r="E44" s="6">
        <f>D44+30</f>
        <v>2017</v>
      </c>
      <c r="F44" s="6">
        <v>6042</v>
      </c>
      <c r="G44" s="6">
        <v>12</v>
      </c>
      <c r="H44" s="6">
        <v>1995</v>
      </c>
      <c r="I44" s="6">
        <f t="shared" si="2"/>
        <v>2025</v>
      </c>
      <c r="J44" s="6">
        <v>323</v>
      </c>
      <c r="K44" s="7" t="s">
        <v>6</v>
      </c>
      <c r="L44" s="8">
        <v>2013</v>
      </c>
      <c r="M44" s="6">
        <v>6712</v>
      </c>
      <c r="N44" s="6">
        <v>705677</v>
      </c>
      <c r="O44" s="6">
        <v>1983</v>
      </c>
      <c r="P44" s="6">
        <v>70</v>
      </c>
      <c r="Q44" s="6">
        <v>69</v>
      </c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1"/>
      <c r="AL44" s="11"/>
      <c r="AM44" s="10"/>
      <c r="AN44" s="10"/>
      <c r="AO44" s="11"/>
      <c r="AP44" s="11"/>
    </row>
    <row r="45" spans="1:42" s="3" customFormat="1" ht="14.4" customHeight="1">
      <c r="A45" s="6"/>
      <c r="B45" s="6"/>
      <c r="C45" s="6"/>
      <c r="D45" s="6"/>
      <c r="E45" s="6"/>
      <c r="F45" s="6">
        <v>51933</v>
      </c>
      <c r="G45" s="6">
        <v>14</v>
      </c>
      <c r="H45" s="6">
        <v>1986</v>
      </c>
      <c r="I45" s="6">
        <f t="shared" si="2"/>
        <v>2016</v>
      </c>
      <c r="J45" s="6">
        <v>323</v>
      </c>
      <c r="K45" s="7" t="s">
        <v>6</v>
      </c>
      <c r="L45" s="8">
        <v>2013</v>
      </c>
      <c r="M45" s="6">
        <v>39</v>
      </c>
      <c r="N45" s="6">
        <v>34516</v>
      </c>
      <c r="O45" s="6">
        <v>2002</v>
      </c>
      <c r="P45" s="6">
        <v>70</v>
      </c>
      <c r="Q45" s="6">
        <v>70</v>
      </c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1"/>
      <c r="AL45" s="11"/>
      <c r="AM45" s="10"/>
      <c r="AN45" s="10"/>
      <c r="AO45" s="11"/>
      <c r="AP45" s="11"/>
    </row>
    <row r="46" spans="1:42" s="3" customFormat="1" ht="14.4" customHeight="1">
      <c r="A46" s="6"/>
      <c r="B46" s="6"/>
      <c r="C46" s="6"/>
      <c r="D46" s="6"/>
      <c r="E46" s="6"/>
      <c r="F46" s="6">
        <v>3673</v>
      </c>
      <c r="G46" s="6">
        <v>6714</v>
      </c>
      <c r="H46" s="6">
        <v>1987</v>
      </c>
      <c r="I46" s="6">
        <f t="shared" si="2"/>
        <v>2017</v>
      </c>
      <c r="J46" s="6">
        <v>323</v>
      </c>
      <c r="K46" s="7" t="s">
        <v>6</v>
      </c>
      <c r="L46" s="8">
        <v>2013</v>
      </c>
      <c r="M46" s="6">
        <v>29</v>
      </c>
      <c r="N46" s="6">
        <v>419807</v>
      </c>
      <c r="O46" s="6">
        <v>1988</v>
      </c>
      <c r="P46" s="6">
        <v>69</v>
      </c>
      <c r="Q46" s="6">
        <v>70</v>
      </c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1"/>
      <c r="AL46" s="11"/>
      <c r="AM46" s="10"/>
      <c r="AN46" s="10"/>
      <c r="AO46" s="11"/>
      <c r="AP46" s="11"/>
    </row>
    <row r="47" spans="1:42" s="3" customFormat="1" ht="14.4" customHeight="1">
      <c r="A47" s="6"/>
      <c r="B47" s="6">
        <v>25665</v>
      </c>
      <c r="C47" s="6">
        <v>14</v>
      </c>
      <c r="D47" s="6">
        <v>1986</v>
      </c>
      <c r="E47" s="6">
        <f>D47+30</f>
        <v>2016</v>
      </c>
      <c r="F47" s="6">
        <v>99826</v>
      </c>
      <c r="G47" s="6">
        <v>12</v>
      </c>
      <c r="H47" s="6">
        <v>1989</v>
      </c>
      <c r="I47" s="6">
        <f t="shared" si="2"/>
        <v>2019</v>
      </c>
      <c r="J47" s="6">
        <v>323</v>
      </c>
      <c r="K47" s="7" t="s">
        <v>4</v>
      </c>
      <c r="L47" s="8">
        <v>2013</v>
      </c>
      <c r="M47" s="6">
        <v>5</v>
      </c>
      <c r="N47" s="6">
        <v>35473</v>
      </c>
      <c r="O47" s="6">
        <v>1974</v>
      </c>
      <c r="P47" s="6">
        <v>53</v>
      </c>
      <c r="Q47" s="6">
        <v>53</v>
      </c>
      <c r="R47" s="10">
        <v>4723</v>
      </c>
      <c r="S47" s="10">
        <v>27640</v>
      </c>
      <c r="T47" s="10">
        <v>23598</v>
      </c>
      <c r="U47" s="10">
        <v>51238</v>
      </c>
      <c r="V47" s="10">
        <v>108762</v>
      </c>
      <c r="W47" s="10">
        <f>V47+U47</f>
        <v>160000</v>
      </c>
      <c r="X47" s="10" t="s">
        <v>175</v>
      </c>
      <c r="Y47" s="10" t="s">
        <v>105</v>
      </c>
      <c r="Z47" s="10" t="s">
        <v>46</v>
      </c>
      <c r="AA47" s="10" t="s">
        <v>130</v>
      </c>
      <c r="AB47" s="10" t="s">
        <v>65</v>
      </c>
      <c r="AC47" s="10" t="s">
        <v>131</v>
      </c>
      <c r="AD47" s="10">
        <v>660</v>
      </c>
      <c r="AE47" s="10" t="s">
        <v>67</v>
      </c>
      <c r="AF47" s="10" t="s">
        <v>76</v>
      </c>
      <c r="AG47" s="10" t="s">
        <v>68</v>
      </c>
      <c r="AH47" s="10" t="s">
        <v>171</v>
      </c>
      <c r="AI47" s="10" t="s">
        <v>68</v>
      </c>
      <c r="AJ47" s="10" t="s">
        <v>179</v>
      </c>
      <c r="AK47" s="11" t="s">
        <v>72</v>
      </c>
      <c r="AL47" s="11">
        <v>42093</v>
      </c>
      <c r="AM47" s="10" t="s">
        <v>56</v>
      </c>
      <c r="AN47" s="10" t="s">
        <v>170</v>
      </c>
      <c r="AO47" s="11">
        <f>AN47+365+365+365</f>
        <v>42021</v>
      </c>
      <c r="AP47" s="11" t="s">
        <v>224</v>
      </c>
    </row>
    <row r="48" spans="1:42" s="3" customFormat="1" ht="14.4" customHeight="1">
      <c r="A48" s="6"/>
      <c r="B48" s="6">
        <v>89247</v>
      </c>
      <c r="C48" s="6">
        <v>12</v>
      </c>
      <c r="D48" s="6">
        <v>1989</v>
      </c>
      <c r="E48" s="6">
        <f>D48+30</f>
        <v>2019</v>
      </c>
      <c r="F48" s="6">
        <v>99784</v>
      </c>
      <c r="G48" s="6">
        <v>12</v>
      </c>
      <c r="H48" s="6">
        <v>1989</v>
      </c>
      <c r="I48" s="6">
        <f t="shared" si="2"/>
        <v>2019</v>
      </c>
      <c r="J48" s="6">
        <v>323</v>
      </c>
      <c r="K48" s="7" t="s">
        <v>4</v>
      </c>
      <c r="L48" s="8">
        <v>2013</v>
      </c>
      <c r="M48" s="6">
        <v>39</v>
      </c>
      <c r="N48" s="6">
        <v>18790</v>
      </c>
      <c r="O48" s="6">
        <v>2001</v>
      </c>
      <c r="P48" s="6">
        <v>52</v>
      </c>
      <c r="Q48" s="6">
        <v>52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/>
      <c r="AL48" s="11"/>
      <c r="AM48" s="10"/>
      <c r="AN48" s="10"/>
      <c r="AO48" s="11"/>
      <c r="AP48" s="11"/>
    </row>
    <row r="49" spans="1:42" s="3" customFormat="1" ht="14.4" customHeight="1">
      <c r="A49" s="6"/>
      <c r="B49" s="6"/>
      <c r="C49" s="6"/>
      <c r="D49" s="6"/>
      <c r="E49" s="6"/>
      <c r="F49" s="6">
        <v>15300</v>
      </c>
      <c r="G49" s="6">
        <v>12</v>
      </c>
      <c r="H49" s="6">
        <v>1989</v>
      </c>
      <c r="I49" s="6">
        <f t="shared" si="2"/>
        <v>2019</v>
      </c>
      <c r="J49" s="6">
        <v>323</v>
      </c>
      <c r="K49" s="7" t="s">
        <v>4</v>
      </c>
      <c r="L49" s="8">
        <v>2013</v>
      </c>
      <c r="M49" s="6">
        <v>29</v>
      </c>
      <c r="N49" s="6">
        <v>798813</v>
      </c>
      <c r="O49" s="6">
        <v>1990</v>
      </c>
      <c r="P49" s="6">
        <v>53</v>
      </c>
      <c r="Q49" s="6">
        <v>53</v>
      </c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1"/>
      <c r="AL49" s="11"/>
      <c r="AM49" s="10"/>
      <c r="AN49" s="10"/>
      <c r="AO49" s="11"/>
      <c r="AP49" s="11"/>
    </row>
    <row r="50" spans="1:42" s="3" customFormat="1" ht="14.4" customHeight="1">
      <c r="A50" s="6"/>
      <c r="B50" s="6"/>
      <c r="C50" s="6"/>
      <c r="D50" s="6"/>
      <c r="E50" s="6"/>
      <c r="F50" s="6">
        <v>19981</v>
      </c>
      <c r="G50" s="6">
        <v>12</v>
      </c>
      <c r="H50" s="6">
        <v>1989</v>
      </c>
      <c r="I50" s="6">
        <f t="shared" si="2"/>
        <v>2019</v>
      </c>
      <c r="J50" s="6">
        <v>323</v>
      </c>
      <c r="K50" s="7" t="s">
        <v>4</v>
      </c>
      <c r="L50" s="8">
        <v>2013</v>
      </c>
      <c r="M50" s="6">
        <v>1175</v>
      </c>
      <c r="N50" s="6">
        <v>37888</v>
      </c>
      <c r="O50" s="6">
        <v>2004</v>
      </c>
      <c r="P50" s="6">
        <v>49</v>
      </c>
      <c r="Q50" s="6">
        <v>46</v>
      </c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1"/>
      <c r="AL50" s="11"/>
      <c r="AM50" s="10"/>
      <c r="AN50" s="10"/>
      <c r="AO50" s="11"/>
      <c r="AP50" s="11"/>
    </row>
    <row r="51" spans="1:42" s="3" customFormat="1" ht="14.4" customHeight="1">
      <c r="A51" s="6"/>
      <c r="B51" s="6">
        <v>11366</v>
      </c>
      <c r="C51" s="6">
        <v>12</v>
      </c>
      <c r="D51" s="6">
        <v>2003</v>
      </c>
      <c r="E51" s="6">
        <f>D51+32</f>
        <v>2035</v>
      </c>
      <c r="F51" s="6">
        <v>54497</v>
      </c>
      <c r="G51" s="6">
        <v>14</v>
      </c>
      <c r="H51" s="6">
        <v>1995</v>
      </c>
      <c r="I51" s="6">
        <f t="shared" si="2"/>
        <v>2025</v>
      </c>
      <c r="J51" s="6">
        <v>323</v>
      </c>
      <c r="K51" s="7" t="s">
        <v>11</v>
      </c>
      <c r="L51" s="8">
        <v>2011</v>
      </c>
      <c r="M51" s="6">
        <v>5</v>
      </c>
      <c r="N51" s="6">
        <v>55851</v>
      </c>
      <c r="O51" s="6">
        <v>1986</v>
      </c>
      <c r="P51" s="6">
        <v>47</v>
      </c>
      <c r="Q51" s="6">
        <v>47</v>
      </c>
      <c r="R51" s="10">
        <v>4743</v>
      </c>
      <c r="S51" s="10">
        <v>18971</v>
      </c>
      <c r="T51" s="10">
        <v>17620</v>
      </c>
      <c r="U51" s="10">
        <v>36591</v>
      </c>
      <c r="V51" s="10">
        <v>123409</v>
      </c>
      <c r="W51" s="10">
        <f>V51+U51</f>
        <v>160000</v>
      </c>
      <c r="X51" s="10" t="s">
        <v>167</v>
      </c>
      <c r="Y51" s="10" t="s">
        <v>105</v>
      </c>
      <c r="Z51" s="10" t="s">
        <v>46</v>
      </c>
      <c r="AA51" s="10" t="s">
        <v>130</v>
      </c>
      <c r="AB51" s="10" t="s">
        <v>65</v>
      </c>
      <c r="AC51" s="10" t="s">
        <v>131</v>
      </c>
      <c r="AD51" s="10">
        <v>660</v>
      </c>
      <c r="AE51" s="10" t="s">
        <v>67</v>
      </c>
      <c r="AF51" s="10" t="s">
        <v>76</v>
      </c>
      <c r="AG51" s="10" t="s">
        <v>68</v>
      </c>
      <c r="AH51" s="10" t="s">
        <v>180</v>
      </c>
      <c r="AI51" s="10" t="s">
        <v>68</v>
      </c>
      <c r="AJ51" s="10" t="s">
        <v>165</v>
      </c>
      <c r="AK51" s="11" t="s">
        <v>72</v>
      </c>
      <c r="AL51" s="11">
        <v>42349</v>
      </c>
      <c r="AM51" s="10" t="s">
        <v>56</v>
      </c>
      <c r="AN51" s="10" t="s">
        <v>181</v>
      </c>
      <c r="AO51" s="11">
        <f>AN51+365+365+365</f>
        <v>42026</v>
      </c>
      <c r="AP51" s="11" t="s">
        <v>224</v>
      </c>
    </row>
    <row r="52" spans="1:42" s="3" customFormat="1" ht="14.4" customHeight="1">
      <c r="A52" s="6"/>
      <c r="B52" s="6">
        <v>10395</v>
      </c>
      <c r="C52" s="6">
        <v>5</v>
      </c>
      <c r="D52" s="6">
        <v>2002</v>
      </c>
      <c r="E52" s="6">
        <f>D52+32</f>
        <v>2034</v>
      </c>
      <c r="F52" s="6">
        <v>8174</v>
      </c>
      <c r="G52" s="6">
        <v>14</v>
      </c>
      <c r="H52" s="6">
        <v>2001</v>
      </c>
      <c r="I52" s="6">
        <f t="shared" si="2"/>
        <v>2031</v>
      </c>
      <c r="J52" s="6">
        <v>323</v>
      </c>
      <c r="K52" s="7" t="s">
        <v>11</v>
      </c>
      <c r="L52" s="8">
        <v>2011</v>
      </c>
      <c r="M52" s="6">
        <v>29</v>
      </c>
      <c r="N52" s="6">
        <v>611796</v>
      </c>
      <c r="O52" s="6">
        <v>1996</v>
      </c>
      <c r="P52" s="6">
        <v>45</v>
      </c>
      <c r="Q52" s="6">
        <v>45</v>
      </c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1"/>
      <c r="AL52" s="11"/>
      <c r="AM52" s="10"/>
      <c r="AN52" s="10"/>
      <c r="AO52" s="11"/>
      <c r="AP52" s="11"/>
    </row>
    <row r="53" spans="1:42" s="3" customFormat="1" ht="14.4" customHeight="1">
      <c r="A53" s="6"/>
      <c r="B53" s="6"/>
      <c r="C53" s="6"/>
      <c r="D53" s="6"/>
      <c r="E53" s="6"/>
      <c r="F53" s="6">
        <v>54560</v>
      </c>
      <c r="G53" s="6">
        <v>14</v>
      </c>
      <c r="H53" s="6">
        <v>2001</v>
      </c>
      <c r="I53" s="6">
        <f t="shared" si="2"/>
        <v>2031</v>
      </c>
      <c r="J53" s="6">
        <v>323</v>
      </c>
      <c r="K53" s="7" t="s">
        <v>11</v>
      </c>
      <c r="L53" s="8">
        <v>2011</v>
      </c>
      <c r="M53" s="6">
        <v>29</v>
      </c>
      <c r="N53" s="6">
        <v>643115</v>
      </c>
      <c r="O53" s="6">
        <v>1985</v>
      </c>
      <c r="P53" s="6">
        <v>42</v>
      </c>
      <c r="Q53" s="6">
        <v>42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1"/>
      <c r="AL53" s="11"/>
      <c r="AM53" s="10"/>
      <c r="AN53" s="10"/>
      <c r="AO53" s="11"/>
      <c r="AP53" s="11"/>
    </row>
    <row r="54" spans="1:42" s="3" customFormat="1" ht="14.4" customHeight="1">
      <c r="A54" s="6"/>
      <c r="B54" s="6"/>
      <c r="C54" s="6"/>
      <c r="D54" s="6"/>
      <c r="E54" s="6"/>
      <c r="F54" s="6">
        <v>4805</v>
      </c>
      <c r="G54" s="6">
        <v>14</v>
      </c>
      <c r="H54" s="6">
        <v>2002</v>
      </c>
      <c r="I54" s="6">
        <f>H54+32</f>
        <v>2034</v>
      </c>
      <c r="J54" s="6">
        <v>323</v>
      </c>
      <c r="K54" s="7" t="s">
        <v>11</v>
      </c>
      <c r="L54" s="8">
        <v>2011</v>
      </c>
      <c r="M54" s="6">
        <v>5</v>
      </c>
      <c r="N54" s="6">
        <v>65676</v>
      </c>
      <c r="O54" s="6">
        <v>2003</v>
      </c>
      <c r="P54" s="6">
        <v>44</v>
      </c>
      <c r="Q54" s="6">
        <v>44</v>
      </c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1"/>
      <c r="AL54" s="11"/>
      <c r="AM54" s="10"/>
      <c r="AN54" s="10"/>
      <c r="AO54" s="11"/>
      <c r="AP54" s="11"/>
    </row>
    <row r="55" spans="1:42" s="3" customFormat="1" ht="14.4" customHeight="1">
      <c r="A55" s="6"/>
      <c r="B55" s="6">
        <v>41232</v>
      </c>
      <c r="C55" s="6">
        <v>5</v>
      </c>
      <c r="D55" s="6">
        <v>1988</v>
      </c>
      <c r="E55" s="6">
        <f>D55+30</f>
        <v>2018</v>
      </c>
      <c r="F55" s="6">
        <v>21275</v>
      </c>
      <c r="G55" s="6">
        <v>5</v>
      </c>
      <c r="H55" s="6">
        <v>1988</v>
      </c>
      <c r="I55" s="6">
        <f>H55+30</f>
        <v>2018</v>
      </c>
      <c r="J55" s="6">
        <v>328</v>
      </c>
      <c r="K55" s="7" t="s">
        <v>8</v>
      </c>
      <c r="L55" s="8">
        <v>2010</v>
      </c>
      <c r="M55" s="6">
        <v>29</v>
      </c>
      <c r="N55" s="6">
        <v>88409</v>
      </c>
      <c r="O55" s="6">
        <v>1976</v>
      </c>
      <c r="P55" s="6">
        <v>59</v>
      </c>
      <c r="Q55" s="6">
        <v>59</v>
      </c>
      <c r="R55" s="10">
        <v>4766</v>
      </c>
      <c r="S55" s="10">
        <v>33131</v>
      </c>
      <c r="T55" s="10">
        <v>29920</v>
      </c>
      <c r="U55" s="10">
        <v>63051</v>
      </c>
      <c r="V55" s="10">
        <v>46949</v>
      </c>
      <c r="W55" s="10">
        <f>V55+U55</f>
        <v>110000</v>
      </c>
      <c r="X55" s="10" t="s">
        <v>182</v>
      </c>
      <c r="Y55" s="10" t="s">
        <v>105</v>
      </c>
      <c r="Z55" s="10" t="s">
        <v>46</v>
      </c>
      <c r="AA55" s="10" t="s">
        <v>130</v>
      </c>
      <c r="AB55" s="10" t="s">
        <v>65</v>
      </c>
      <c r="AC55" s="10" t="s">
        <v>131</v>
      </c>
      <c r="AD55" s="10">
        <v>660</v>
      </c>
      <c r="AE55" s="10" t="s">
        <v>67</v>
      </c>
      <c r="AF55" s="10" t="s">
        <v>51</v>
      </c>
      <c r="AG55" s="10" t="s">
        <v>70</v>
      </c>
      <c r="AH55" s="10" t="s">
        <v>102</v>
      </c>
      <c r="AI55" s="10" t="s">
        <v>68</v>
      </c>
      <c r="AJ55" s="10" t="s">
        <v>183</v>
      </c>
      <c r="AK55" s="11" t="s">
        <v>91</v>
      </c>
      <c r="AL55" s="11">
        <v>41975</v>
      </c>
      <c r="AM55" s="10" t="s">
        <v>56</v>
      </c>
      <c r="AN55" s="10" t="s">
        <v>92</v>
      </c>
      <c r="AO55" s="11">
        <f>AN55+365+365+365</f>
        <v>42670</v>
      </c>
      <c r="AP55" s="11" t="s">
        <v>224</v>
      </c>
    </row>
    <row r="56" spans="1:42" s="3" customFormat="1" ht="14.4" customHeight="1">
      <c r="A56" s="6"/>
      <c r="B56" s="6">
        <v>760</v>
      </c>
      <c r="C56" s="6">
        <v>5</v>
      </c>
      <c r="D56" s="6">
        <v>1982</v>
      </c>
      <c r="E56" s="6">
        <f>D56+40</f>
        <v>2022</v>
      </c>
      <c r="F56" s="6">
        <v>52720</v>
      </c>
      <c r="G56" s="6">
        <v>14</v>
      </c>
      <c r="H56" s="6">
        <v>1983</v>
      </c>
      <c r="I56" s="6">
        <f>H56+40</f>
        <v>2023</v>
      </c>
      <c r="J56" s="6">
        <v>328</v>
      </c>
      <c r="K56" s="7" t="s">
        <v>8</v>
      </c>
      <c r="L56" s="8">
        <v>2010</v>
      </c>
      <c r="M56" s="6">
        <v>93</v>
      </c>
      <c r="N56" s="6">
        <v>40518</v>
      </c>
      <c r="O56" s="6">
        <v>1975</v>
      </c>
      <c r="P56" s="6">
        <v>61</v>
      </c>
      <c r="Q56" s="6">
        <v>61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1"/>
      <c r="AL56" s="11"/>
      <c r="AM56" s="10"/>
      <c r="AN56" s="10"/>
      <c r="AO56" s="11"/>
      <c r="AP56" s="11"/>
    </row>
    <row r="57" spans="1:42" s="3" customFormat="1" ht="14.4" customHeight="1">
      <c r="A57" s="6"/>
      <c r="B57" s="6"/>
      <c r="C57" s="6"/>
      <c r="D57" s="6"/>
      <c r="E57" s="6"/>
      <c r="F57" s="6">
        <v>122736</v>
      </c>
      <c r="G57" s="6">
        <v>5</v>
      </c>
      <c r="H57" s="6">
        <v>1990</v>
      </c>
      <c r="I57" s="6">
        <f t="shared" ref="I57:I102" si="3">H57+30</f>
        <v>2020</v>
      </c>
      <c r="J57" s="6">
        <v>328</v>
      </c>
      <c r="K57" s="7" t="s">
        <v>8</v>
      </c>
      <c r="L57" s="8">
        <v>2010</v>
      </c>
      <c r="M57" s="6">
        <v>5</v>
      </c>
      <c r="N57" s="6">
        <v>22853</v>
      </c>
      <c r="O57" s="6">
        <v>1985</v>
      </c>
      <c r="P57" s="6">
        <v>52</v>
      </c>
      <c r="Q57" s="6">
        <v>52</v>
      </c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1"/>
      <c r="AL57" s="11"/>
      <c r="AM57" s="10"/>
      <c r="AN57" s="10"/>
      <c r="AO57" s="11"/>
      <c r="AP57" s="11"/>
    </row>
    <row r="58" spans="1:42" s="3" customFormat="1" ht="14.4" customHeight="1">
      <c r="A58" s="6"/>
      <c r="B58" s="6"/>
      <c r="C58" s="6"/>
      <c r="D58" s="6"/>
      <c r="E58" s="6"/>
      <c r="F58" s="6">
        <v>123022</v>
      </c>
      <c r="G58" s="6">
        <v>5</v>
      </c>
      <c r="H58" s="6">
        <v>1990</v>
      </c>
      <c r="I58" s="6">
        <f t="shared" si="3"/>
        <v>2020</v>
      </c>
      <c r="J58" s="6">
        <v>328</v>
      </c>
      <c r="K58" s="7" t="s">
        <v>8</v>
      </c>
      <c r="L58" s="8">
        <v>2010</v>
      </c>
      <c r="M58" s="6">
        <v>39</v>
      </c>
      <c r="N58" s="6">
        <v>51534</v>
      </c>
      <c r="O58" s="6">
        <v>2005</v>
      </c>
      <c r="P58" s="6">
        <v>56</v>
      </c>
      <c r="Q58" s="6">
        <v>56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  <c r="AL58" s="11"/>
      <c r="AM58" s="10"/>
      <c r="AN58" s="10"/>
      <c r="AO58" s="11"/>
      <c r="AP58" s="11"/>
    </row>
    <row r="59" spans="1:42" s="3" customFormat="1" ht="14.4" customHeight="1">
      <c r="A59" s="6"/>
      <c r="B59" s="6">
        <v>16692</v>
      </c>
      <c r="C59" s="6">
        <v>5</v>
      </c>
      <c r="D59" s="6">
        <v>2002</v>
      </c>
      <c r="E59" s="6">
        <f>D59+32</f>
        <v>2034</v>
      </c>
      <c r="F59" s="6">
        <v>124</v>
      </c>
      <c r="G59" s="6">
        <v>39</v>
      </c>
      <c r="H59" s="6">
        <v>1990</v>
      </c>
      <c r="I59" s="6">
        <f t="shared" si="3"/>
        <v>2020</v>
      </c>
      <c r="J59" s="6">
        <v>323</v>
      </c>
      <c r="K59" s="7" t="s">
        <v>12</v>
      </c>
      <c r="L59" s="8">
        <v>2011</v>
      </c>
      <c r="M59" s="6">
        <v>39</v>
      </c>
      <c r="N59" s="6">
        <v>22076</v>
      </c>
      <c r="O59" s="6">
        <v>1967</v>
      </c>
      <c r="P59" s="6">
        <v>55</v>
      </c>
      <c r="Q59" s="6">
        <v>55</v>
      </c>
      <c r="R59" s="10">
        <v>4763</v>
      </c>
      <c r="S59" s="10">
        <v>19372</v>
      </c>
      <c r="T59" s="10">
        <v>17289</v>
      </c>
      <c r="U59" s="10">
        <v>36661</v>
      </c>
      <c r="V59" s="10">
        <v>123339</v>
      </c>
      <c r="W59" s="10">
        <f>V59+U59</f>
        <v>160000</v>
      </c>
      <c r="X59" s="10" t="s">
        <v>182</v>
      </c>
      <c r="Y59" s="10" t="s">
        <v>105</v>
      </c>
      <c r="Z59" s="10" t="s">
        <v>46</v>
      </c>
      <c r="AA59" s="10" t="s">
        <v>130</v>
      </c>
      <c r="AB59" s="10" t="s">
        <v>65</v>
      </c>
      <c r="AC59" s="10" t="s">
        <v>131</v>
      </c>
      <c r="AD59" s="10">
        <v>660</v>
      </c>
      <c r="AE59" s="10" t="s">
        <v>67</v>
      </c>
      <c r="AF59" s="10" t="s">
        <v>76</v>
      </c>
      <c r="AG59" s="10" t="s">
        <v>68</v>
      </c>
      <c r="AH59" s="10" t="s">
        <v>184</v>
      </c>
      <c r="AI59" s="10" t="s">
        <v>68</v>
      </c>
      <c r="AJ59" s="10" t="s">
        <v>177</v>
      </c>
      <c r="AK59" s="11" t="s">
        <v>72</v>
      </c>
      <c r="AL59" s="11">
        <v>42345</v>
      </c>
      <c r="AM59" s="10" t="s">
        <v>56</v>
      </c>
      <c r="AN59" s="10" t="s">
        <v>178</v>
      </c>
      <c r="AO59" s="11">
        <f>AN59+365+365+365</f>
        <v>43048</v>
      </c>
      <c r="AP59" s="11" t="s">
        <v>224</v>
      </c>
    </row>
    <row r="60" spans="1:42" s="3" customFormat="1" ht="14.4" customHeight="1">
      <c r="A60" s="6"/>
      <c r="B60" s="6">
        <v>3800</v>
      </c>
      <c r="C60" s="6">
        <v>14</v>
      </c>
      <c r="D60" s="6">
        <v>2002</v>
      </c>
      <c r="E60" s="6">
        <f>D60+32</f>
        <v>2034</v>
      </c>
      <c r="F60" s="6">
        <v>194</v>
      </c>
      <c r="G60" s="6">
        <v>5</v>
      </c>
      <c r="H60" s="6">
        <v>1995</v>
      </c>
      <c r="I60" s="6">
        <f t="shared" si="3"/>
        <v>2025</v>
      </c>
      <c r="J60" s="6">
        <v>323</v>
      </c>
      <c r="K60" s="7" t="s">
        <v>12</v>
      </c>
      <c r="L60" s="8">
        <v>2011</v>
      </c>
      <c r="M60" s="6">
        <v>29</v>
      </c>
      <c r="N60" s="6">
        <v>197147</v>
      </c>
      <c r="O60" s="6">
        <v>1998</v>
      </c>
      <c r="P60" s="6">
        <v>55</v>
      </c>
      <c r="Q60" s="6">
        <v>55</v>
      </c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1"/>
      <c r="AL60" s="11"/>
      <c r="AM60" s="10"/>
      <c r="AN60" s="10"/>
      <c r="AO60" s="11"/>
      <c r="AP60" s="11"/>
    </row>
    <row r="61" spans="1:42" s="3" customFormat="1" ht="14.4" customHeight="1">
      <c r="A61" s="6"/>
      <c r="B61" s="6"/>
      <c r="C61" s="6"/>
      <c r="D61" s="6"/>
      <c r="E61" s="6"/>
      <c r="F61" s="6">
        <v>3303</v>
      </c>
      <c r="G61" s="6">
        <v>14</v>
      </c>
      <c r="H61" s="6">
        <v>2000</v>
      </c>
      <c r="I61" s="6">
        <f t="shared" si="3"/>
        <v>2030</v>
      </c>
      <c r="J61" s="6">
        <v>323</v>
      </c>
      <c r="K61" s="7" t="s">
        <v>12</v>
      </c>
      <c r="L61" s="8">
        <v>2011</v>
      </c>
      <c r="M61" s="6">
        <v>29</v>
      </c>
      <c r="N61" s="6">
        <v>2545</v>
      </c>
      <c r="O61" s="6">
        <v>1980</v>
      </c>
      <c r="P61" s="6">
        <v>60</v>
      </c>
      <c r="Q61" s="6">
        <v>60</v>
      </c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1"/>
      <c r="AL61" s="11"/>
      <c r="AM61" s="10"/>
      <c r="AN61" s="10"/>
      <c r="AO61" s="11"/>
      <c r="AP61" s="11"/>
    </row>
    <row r="62" spans="1:42" s="3" customFormat="1" ht="14.4" customHeight="1">
      <c r="A62" s="6"/>
      <c r="B62" s="6"/>
      <c r="C62" s="6"/>
      <c r="D62" s="6"/>
      <c r="E62" s="6"/>
      <c r="F62" s="6">
        <v>86464</v>
      </c>
      <c r="G62" s="6">
        <v>5</v>
      </c>
      <c r="H62" s="6">
        <v>1997</v>
      </c>
      <c r="I62" s="6">
        <f t="shared" si="3"/>
        <v>2027</v>
      </c>
      <c r="J62" s="6">
        <v>323</v>
      </c>
      <c r="K62" s="7" t="s">
        <v>12</v>
      </c>
      <c r="L62" s="8">
        <v>2011</v>
      </c>
      <c r="M62" s="6">
        <v>87</v>
      </c>
      <c r="N62" s="6">
        <v>21473</v>
      </c>
      <c r="O62" s="6">
        <v>1971</v>
      </c>
      <c r="P62" s="6">
        <v>55</v>
      </c>
      <c r="Q62" s="6">
        <v>55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1"/>
      <c r="AL62" s="11"/>
      <c r="AM62" s="10"/>
      <c r="AN62" s="10"/>
      <c r="AO62" s="11"/>
      <c r="AP62" s="11"/>
    </row>
    <row r="63" spans="1:42" s="3" customFormat="1" ht="14.4" customHeight="1">
      <c r="A63" s="6"/>
      <c r="B63" s="6">
        <v>41005</v>
      </c>
      <c r="C63" s="6">
        <v>14</v>
      </c>
      <c r="D63" s="6">
        <v>1991</v>
      </c>
      <c r="E63" s="6">
        <f>D63+30</f>
        <v>2021</v>
      </c>
      <c r="F63" s="6">
        <v>16920</v>
      </c>
      <c r="G63" s="6">
        <v>12</v>
      </c>
      <c r="H63" s="6">
        <v>1988</v>
      </c>
      <c r="I63" s="6">
        <f t="shared" si="3"/>
        <v>2018</v>
      </c>
      <c r="J63" s="6">
        <v>1099</v>
      </c>
      <c r="K63" s="7" t="s">
        <v>11</v>
      </c>
      <c r="L63" s="8">
        <v>2010</v>
      </c>
      <c r="M63" s="6">
        <v>39</v>
      </c>
      <c r="N63" s="6">
        <v>14655</v>
      </c>
      <c r="O63" s="6">
        <v>1983</v>
      </c>
      <c r="P63" s="6">
        <v>72</v>
      </c>
      <c r="Q63" s="6">
        <v>72</v>
      </c>
      <c r="R63" s="10">
        <v>4761</v>
      </c>
      <c r="S63" s="10">
        <v>31448</v>
      </c>
      <c r="T63" s="10">
        <v>28994</v>
      </c>
      <c r="U63" s="10">
        <v>60442</v>
      </c>
      <c r="V63" s="10">
        <v>49558</v>
      </c>
      <c r="W63" s="10">
        <f>V63+U63</f>
        <v>110000</v>
      </c>
      <c r="X63" s="10" t="s">
        <v>185</v>
      </c>
      <c r="Y63" s="10" t="s">
        <v>105</v>
      </c>
      <c r="Z63" s="10" t="s">
        <v>46</v>
      </c>
      <c r="AA63" s="10" t="s">
        <v>130</v>
      </c>
      <c r="AB63" s="10" t="s">
        <v>65</v>
      </c>
      <c r="AC63" s="10" t="s">
        <v>131</v>
      </c>
      <c r="AD63" s="10">
        <v>660</v>
      </c>
      <c r="AE63" s="10" t="s">
        <v>67</v>
      </c>
      <c r="AF63" s="10" t="s">
        <v>51</v>
      </c>
      <c r="AG63" s="10" t="s">
        <v>70</v>
      </c>
      <c r="AH63" s="10" t="s">
        <v>173</v>
      </c>
      <c r="AI63" s="10" t="s">
        <v>68</v>
      </c>
      <c r="AJ63" s="10" t="s">
        <v>186</v>
      </c>
      <c r="AK63" s="11" t="s">
        <v>174</v>
      </c>
      <c r="AL63" s="11">
        <v>41989</v>
      </c>
      <c r="AM63" s="10" t="s">
        <v>56</v>
      </c>
      <c r="AN63" s="10" t="s">
        <v>80</v>
      </c>
      <c r="AO63" s="11">
        <f>AN63+365+365+365</f>
        <v>42768</v>
      </c>
      <c r="AP63" s="11" t="s">
        <v>224</v>
      </c>
    </row>
    <row r="64" spans="1:42" s="3" customFormat="1" ht="14.4" customHeight="1">
      <c r="A64" s="6"/>
      <c r="B64" s="6">
        <v>7154</v>
      </c>
      <c r="C64" s="6">
        <v>12</v>
      </c>
      <c r="D64" s="6">
        <v>1987</v>
      </c>
      <c r="E64" s="6">
        <f>D64+30</f>
        <v>2017</v>
      </c>
      <c r="F64" s="6">
        <v>14003</v>
      </c>
      <c r="G64" s="6">
        <v>14</v>
      </c>
      <c r="H64" s="6">
        <v>1989</v>
      </c>
      <c r="I64" s="6">
        <f t="shared" si="3"/>
        <v>2019</v>
      </c>
      <c r="J64" s="6">
        <v>1099</v>
      </c>
      <c r="K64" s="7" t="s">
        <v>12</v>
      </c>
      <c r="L64" s="8">
        <v>2010</v>
      </c>
      <c r="M64" s="6">
        <v>29</v>
      </c>
      <c r="N64" s="6">
        <v>773510</v>
      </c>
      <c r="O64" s="6">
        <v>1990</v>
      </c>
      <c r="P64" s="6">
        <v>73</v>
      </c>
      <c r="Q64" s="6">
        <v>71</v>
      </c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1"/>
      <c r="AL64" s="11"/>
      <c r="AM64" s="10"/>
      <c r="AN64" s="10"/>
      <c r="AO64" s="11"/>
      <c r="AP64" s="11"/>
    </row>
    <row r="65" spans="1:42" s="3" customFormat="1" ht="14.4" customHeight="1">
      <c r="A65" s="6"/>
      <c r="B65" s="6"/>
      <c r="C65" s="6"/>
      <c r="D65" s="6"/>
      <c r="E65" s="6"/>
      <c r="F65" s="6">
        <v>64508</v>
      </c>
      <c r="G65" s="6">
        <v>5</v>
      </c>
      <c r="H65" s="6">
        <v>1989</v>
      </c>
      <c r="I65" s="6">
        <f t="shared" si="3"/>
        <v>2019</v>
      </c>
      <c r="J65" s="6">
        <v>1099</v>
      </c>
      <c r="K65" s="7" t="s">
        <v>12</v>
      </c>
      <c r="L65" s="8">
        <v>2010</v>
      </c>
      <c r="M65" s="6">
        <v>29</v>
      </c>
      <c r="N65" s="6">
        <v>954507</v>
      </c>
      <c r="O65" s="6">
        <v>2002</v>
      </c>
      <c r="P65" s="6">
        <v>73</v>
      </c>
      <c r="Q65" s="6">
        <v>73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1"/>
      <c r="AL65" s="11"/>
      <c r="AM65" s="10"/>
      <c r="AN65" s="10"/>
      <c r="AO65" s="11"/>
      <c r="AP65" s="11"/>
    </row>
    <row r="66" spans="1:42" s="3" customFormat="1" ht="14.4" customHeight="1">
      <c r="A66" s="6"/>
      <c r="B66" s="6"/>
      <c r="C66" s="6"/>
      <c r="D66" s="6"/>
      <c r="E66" s="6"/>
      <c r="F66" s="6">
        <v>99255</v>
      </c>
      <c r="G66" s="6">
        <v>12</v>
      </c>
      <c r="H66" s="6">
        <v>1987</v>
      </c>
      <c r="I66" s="6">
        <f t="shared" si="3"/>
        <v>2017</v>
      </c>
      <c r="J66" s="6">
        <v>1099</v>
      </c>
      <c r="K66" s="7" t="s">
        <v>11</v>
      </c>
      <c r="L66" s="8">
        <v>2010</v>
      </c>
      <c r="M66" s="6">
        <v>29</v>
      </c>
      <c r="N66" s="6">
        <v>819580</v>
      </c>
      <c r="O66" s="6">
        <v>1986</v>
      </c>
      <c r="P66" s="6">
        <v>70</v>
      </c>
      <c r="Q66" s="6">
        <v>71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1"/>
      <c r="AL66" s="11"/>
      <c r="AM66" s="10"/>
      <c r="AN66" s="10"/>
      <c r="AO66" s="11"/>
      <c r="AP66" s="11"/>
    </row>
    <row r="67" spans="1:42" s="3" customFormat="1" ht="14.4" customHeight="1">
      <c r="A67" s="6"/>
      <c r="B67" s="6">
        <v>755</v>
      </c>
      <c r="C67" s="6">
        <v>39</v>
      </c>
      <c r="D67" s="6">
        <v>1993</v>
      </c>
      <c r="E67" s="6">
        <f>D67+30</f>
        <v>2023</v>
      </c>
      <c r="F67" s="6">
        <v>69058</v>
      </c>
      <c r="G67" s="6">
        <v>12</v>
      </c>
      <c r="H67" s="6">
        <v>1990</v>
      </c>
      <c r="I67" s="6">
        <f t="shared" si="3"/>
        <v>2020</v>
      </c>
      <c r="J67" s="6">
        <v>323</v>
      </c>
      <c r="K67" s="7" t="s">
        <v>11</v>
      </c>
      <c r="L67" s="8">
        <v>2013</v>
      </c>
      <c r="M67" s="6">
        <v>39</v>
      </c>
      <c r="N67" s="6">
        <v>410304</v>
      </c>
      <c r="O67" s="6">
        <v>1988</v>
      </c>
      <c r="P67" s="6">
        <v>44</v>
      </c>
      <c r="Q67" s="6">
        <v>44</v>
      </c>
      <c r="R67" s="10">
        <v>4781</v>
      </c>
      <c r="S67" s="10">
        <v>19266</v>
      </c>
      <c r="T67" s="10">
        <v>16637</v>
      </c>
      <c r="U67" s="10">
        <v>35903</v>
      </c>
      <c r="V67" s="10">
        <v>124097</v>
      </c>
      <c r="W67" s="10">
        <f>V67+U67</f>
        <v>160000</v>
      </c>
      <c r="X67" s="10" t="s">
        <v>190</v>
      </c>
      <c r="Y67" s="10" t="s">
        <v>105</v>
      </c>
      <c r="Z67" s="10" t="s">
        <v>46</v>
      </c>
      <c r="AA67" s="10" t="s">
        <v>130</v>
      </c>
      <c r="AB67" s="10" t="s">
        <v>65</v>
      </c>
      <c r="AC67" s="10" t="s">
        <v>131</v>
      </c>
      <c r="AD67" s="10">
        <v>660</v>
      </c>
      <c r="AE67" s="10" t="s">
        <v>67</v>
      </c>
      <c r="AF67" s="10" t="s">
        <v>76</v>
      </c>
      <c r="AG67" s="10" t="s">
        <v>68</v>
      </c>
      <c r="AH67" s="10" t="s">
        <v>191</v>
      </c>
      <c r="AI67" s="10" t="s">
        <v>68</v>
      </c>
      <c r="AJ67" s="10" t="s">
        <v>177</v>
      </c>
      <c r="AK67" s="11" t="s">
        <v>72</v>
      </c>
      <c r="AL67" s="11">
        <v>42345</v>
      </c>
      <c r="AM67" s="10" t="s">
        <v>56</v>
      </c>
      <c r="AN67" s="10" t="s">
        <v>178</v>
      </c>
      <c r="AO67" s="11">
        <f>AN67+365+365+365</f>
        <v>43048</v>
      </c>
      <c r="AP67" s="11" t="s">
        <v>224</v>
      </c>
    </row>
    <row r="68" spans="1:42" s="3" customFormat="1" ht="14.4" customHeight="1">
      <c r="A68" s="6"/>
      <c r="B68" s="6">
        <v>24699</v>
      </c>
      <c r="C68" s="6">
        <v>12</v>
      </c>
      <c r="D68" s="6">
        <v>1991</v>
      </c>
      <c r="E68" s="6">
        <f>D68+30</f>
        <v>2021</v>
      </c>
      <c r="F68" s="6">
        <v>94019</v>
      </c>
      <c r="G68" s="6">
        <v>14</v>
      </c>
      <c r="H68" s="6">
        <v>1990</v>
      </c>
      <c r="I68" s="6">
        <f t="shared" si="3"/>
        <v>2020</v>
      </c>
      <c r="J68" s="6">
        <v>323</v>
      </c>
      <c r="K68" s="7" t="s">
        <v>11</v>
      </c>
      <c r="L68" s="8">
        <v>2013</v>
      </c>
      <c r="M68" s="6">
        <v>39</v>
      </c>
      <c r="N68" s="6">
        <v>69464</v>
      </c>
      <c r="O68" s="6">
        <v>1988</v>
      </c>
      <c r="P68" s="6">
        <v>44</v>
      </c>
      <c r="Q68" s="6">
        <v>44</v>
      </c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1"/>
      <c r="AL68" s="11"/>
      <c r="AM68" s="10"/>
      <c r="AN68" s="10"/>
      <c r="AO68" s="11"/>
      <c r="AP68" s="11"/>
    </row>
    <row r="69" spans="1:42" s="3" customFormat="1" ht="14.4" customHeight="1">
      <c r="A69" s="6"/>
      <c r="B69" s="6"/>
      <c r="C69" s="6"/>
      <c r="D69" s="6"/>
      <c r="E69" s="6"/>
      <c r="F69" s="6">
        <v>704</v>
      </c>
      <c r="G69" s="6">
        <v>5</v>
      </c>
      <c r="H69" s="6">
        <v>1996</v>
      </c>
      <c r="I69" s="6">
        <f t="shared" si="3"/>
        <v>2026</v>
      </c>
      <c r="J69" s="6">
        <v>323</v>
      </c>
      <c r="K69" s="7" t="s">
        <v>11</v>
      </c>
      <c r="L69" s="8">
        <v>2013</v>
      </c>
      <c r="M69" s="6">
        <v>5</v>
      </c>
      <c r="N69" s="6">
        <v>520695</v>
      </c>
      <c r="O69" s="6">
        <v>1966</v>
      </c>
      <c r="P69" s="6">
        <v>43</v>
      </c>
      <c r="Q69" s="6">
        <v>43</v>
      </c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1"/>
      <c r="AL69" s="11"/>
      <c r="AM69" s="10"/>
      <c r="AN69" s="10"/>
      <c r="AO69" s="11"/>
      <c r="AP69" s="11"/>
    </row>
    <row r="70" spans="1:42" s="3" customFormat="1" ht="14.4" customHeight="1">
      <c r="A70" s="6"/>
      <c r="B70" s="6"/>
      <c r="C70" s="6"/>
      <c r="D70" s="6"/>
      <c r="E70" s="6"/>
      <c r="F70" s="6">
        <v>112597</v>
      </c>
      <c r="G70" s="6">
        <v>14</v>
      </c>
      <c r="H70" s="6">
        <v>1991</v>
      </c>
      <c r="I70" s="6">
        <f t="shared" si="3"/>
        <v>2021</v>
      </c>
      <c r="J70" s="6">
        <v>323</v>
      </c>
      <c r="K70" s="7" t="s">
        <v>11</v>
      </c>
      <c r="L70" s="8">
        <v>2013</v>
      </c>
      <c r="M70" s="6">
        <v>39</v>
      </c>
      <c r="N70" s="6">
        <v>35403</v>
      </c>
      <c r="O70" s="6">
        <v>2005</v>
      </c>
      <c r="P70" s="6">
        <v>48</v>
      </c>
      <c r="Q70" s="6">
        <v>48</v>
      </c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1"/>
      <c r="AL70" s="11"/>
      <c r="AM70" s="10"/>
      <c r="AN70" s="10"/>
      <c r="AO70" s="11"/>
      <c r="AP70" s="11"/>
    </row>
    <row r="71" spans="1:42" s="3" customFormat="1" ht="14.4" customHeight="1">
      <c r="A71" s="6"/>
      <c r="B71" s="6">
        <v>594</v>
      </c>
      <c r="C71" s="6">
        <v>39</v>
      </c>
      <c r="D71" s="6">
        <v>1991</v>
      </c>
      <c r="E71" s="6">
        <f>D71+30</f>
        <v>2021</v>
      </c>
      <c r="F71" s="6">
        <v>4112</v>
      </c>
      <c r="G71" s="6">
        <v>39</v>
      </c>
      <c r="H71" s="6">
        <v>1990</v>
      </c>
      <c r="I71" s="6">
        <f t="shared" si="3"/>
        <v>2020</v>
      </c>
      <c r="J71" s="6">
        <v>323</v>
      </c>
      <c r="K71" s="7" t="s">
        <v>12</v>
      </c>
      <c r="L71" s="8">
        <v>2011</v>
      </c>
      <c r="M71" s="6">
        <v>29</v>
      </c>
      <c r="N71" s="6">
        <v>846803</v>
      </c>
      <c r="O71" s="6">
        <v>1986</v>
      </c>
      <c r="P71" s="6">
        <v>54</v>
      </c>
      <c r="Q71" s="6">
        <v>54</v>
      </c>
      <c r="R71" s="10">
        <v>4783</v>
      </c>
      <c r="S71" s="10">
        <v>19372</v>
      </c>
      <c r="T71" s="10">
        <v>17289</v>
      </c>
      <c r="U71" s="10">
        <v>36661</v>
      </c>
      <c r="V71" s="10">
        <v>123339</v>
      </c>
      <c r="W71" s="10">
        <f>V71+U71</f>
        <v>160000</v>
      </c>
      <c r="X71" s="10" t="s">
        <v>192</v>
      </c>
      <c r="Y71" s="10" t="s">
        <v>105</v>
      </c>
      <c r="Z71" s="10" t="s">
        <v>46</v>
      </c>
      <c r="AA71" s="10" t="s">
        <v>130</v>
      </c>
      <c r="AB71" s="10" t="s">
        <v>65</v>
      </c>
      <c r="AC71" s="10" t="s">
        <v>131</v>
      </c>
      <c r="AD71" s="10">
        <v>660</v>
      </c>
      <c r="AE71" s="10" t="s">
        <v>67</v>
      </c>
      <c r="AF71" s="10" t="s">
        <v>76</v>
      </c>
      <c r="AG71" s="10" t="s">
        <v>68</v>
      </c>
      <c r="AH71" s="10" t="s">
        <v>193</v>
      </c>
      <c r="AI71" s="10" t="s">
        <v>68</v>
      </c>
      <c r="AJ71" s="10" t="s">
        <v>177</v>
      </c>
      <c r="AK71" s="11" t="s">
        <v>72</v>
      </c>
      <c r="AL71" s="11">
        <v>42345</v>
      </c>
      <c r="AM71" s="10" t="s">
        <v>56</v>
      </c>
      <c r="AN71" s="10" t="s">
        <v>178</v>
      </c>
      <c r="AO71" s="11">
        <f>AN71+365+365+365</f>
        <v>43048</v>
      </c>
      <c r="AP71" s="11" t="s">
        <v>224</v>
      </c>
    </row>
    <row r="72" spans="1:42" s="3" customFormat="1" ht="14.4" customHeight="1">
      <c r="A72" s="6"/>
      <c r="B72" s="6">
        <v>62616</v>
      </c>
      <c r="C72" s="6">
        <v>14</v>
      </c>
      <c r="D72" s="6">
        <v>1987</v>
      </c>
      <c r="E72" s="6">
        <f>D72+30</f>
        <v>2017</v>
      </c>
      <c r="F72" s="6">
        <v>150</v>
      </c>
      <c r="G72" s="6">
        <v>39</v>
      </c>
      <c r="H72" s="6">
        <v>1991</v>
      </c>
      <c r="I72" s="6">
        <f t="shared" si="3"/>
        <v>2021</v>
      </c>
      <c r="J72" s="6">
        <v>323</v>
      </c>
      <c r="K72" s="7" t="s">
        <v>12</v>
      </c>
      <c r="L72" s="8">
        <v>2011</v>
      </c>
      <c r="M72" s="6">
        <v>39</v>
      </c>
      <c r="N72" s="6">
        <v>51247</v>
      </c>
      <c r="O72" s="6">
        <v>1991</v>
      </c>
      <c r="P72" s="6">
        <v>40</v>
      </c>
      <c r="Q72" s="6">
        <v>40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1"/>
      <c r="AL72" s="11"/>
      <c r="AM72" s="10"/>
      <c r="AN72" s="10"/>
      <c r="AO72" s="11"/>
      <c r="AP72" s="11"/>
    </row>
    <row r="73" spans="1:42" s="3" customFormat="1" ht="14.4" customHeight="1">
      <c r="A73" s="6"/>
      <c r="B73" s="6"/>
      <c r="C73" s="6"/>
      <c r="D73" s="6"/>
      <c r="E73" s="6"/>
      <c r="F73" s="6">
        <v>115802</v>
      </c>
      <c r="G73" s="6">
        <v>14</v>
      </c>
      <c r="H73" s="6">
        <v>1989</v>
      </c>
      <c r="I73" s="6">
        <f t="shared" si="3"/>
        <v>2019</v>
      </c>
      <c r="J73" s="6">
        <v>323</v>
      </c>
      <c r="K73" s="7" t="s">
        <v>12</v>
      </c>
      <c r="L73" s="8">
        <v>2011</v>
      </c>
      <c r="M73" s="6">
        <v>29</v>
      </c>
      <c r="N73" s="6">
        <v>214608</v>
      </c>
      <c r="O73" s="6">
        <v>1980</v>
      </c>
      <c r="P73" s="6">
        <v>58</v>
      </c>
      <c r="Q73" s="6">
        <v>58</v>
      </c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1"/>
      <c r="AL73" s="11"/>
      <c r="AM73" s="10"/>
      <c r="AN73" s="10"/>
      <c r="AO73" s="11"/>
      <c r="AP73" s="11"/>
    </row>
    <row r="74" spans="1:42" s="3" customFormat="1" ht="14.4" customHeight="1">
      <c r="A74" s="6"/>
      <c r="B74" s="6"/>
      <c r="C74" s="6"/>
      <c r="D74" s="6"/>
      <c r="E74" s="6"/>
      <c r="F74" s="6">
        <v>115820</v>
      </c>
      <c r="G74" s="6">
        <v>14</v>
      </c>
      <c r="H74" s="6">
        <v>1989</v>
      </c>
      <c r="I74" s="6">
        <f t="shared" si="3"/>
        <v>2019</v>
      </c>
      <c r="J74" s="6">
        <v>323</v>
      </c>
      <c r="K74" s="7" t="s">
        <v>12</v>
      </c>
      <c r="L74" s="8">
        <v>2011</v>
      </c>
      <c r="M74" s="6">
        <v>39</v>
      </c>
      <c r="N74" s="6">
        <v>57751</v>
      </c>
      <c r="O74" s="6">
        <v>1987</v>
      </c>
      <c r="P74" s="6">
        <v>45</v>
      </c>
      <c r="Q74" s="6">
        <v>45</v>
      </c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1"/>
      <c r="AL74" s="11"/>
      <c r="AM74" s="10"/>
      <c r="AN74" s="10"/>
      <c r="AO74" s="11"/>
      <c r="AP74" s="11"/>
    </row>
    <row r="75" spans="1:42" s="3" customFormat="1" ht="14.4" customHeight="1">
      <c r="A75" s="6"/>
      <c r="B75" s="6">
        <v>449</v>
      </c>
      <c r="C75" s="6">
        <v>14</v>
      </c>
      <c r="D75" s="6">
        <v>1990</v>
      </c>
      <c r="E75" s="6">
        <f>D75+30</f>
        <v>2020</v>
      </c>
      <c r="F75" s="6">
        <v>31622</v>
      </c>
      <c r="G75" s="6">
        <v>5</v>
      </c>
      <c r="H75" s="6">
        <v>1988</v>
      </c>
      <c r="I75" s="6">
        <f t="shared" si="3"/>
        <v>2018</v>
      </c>
      <c r="J75" s="6">
        <v>323</v>
      </c>
      <c r="K75" s="7" t="s">
        <v>11</v>
      </c>
      <c r="L75" s="8">
        <v>2011</v>
      </c>
      <c r="M75" s="6">
        <v>5</v>
      </c>
      <c r="N75" s="6">
        <v>32371</v>
      </c>
      <c r="O75" s="6">
        <v>2006</v>
      </c>
      <c r="P75" s="6">
        <v>50</v>
      </c>
      <c r="Q75" s="6">
        <v>50</v>
      </c>
      <c r="R75" s="10">
        <v>2269</v>
      </c>
      <c r="S75" s="10">
        <v>18754</v>
      </c>
      <c r="T75" s="10">
        <v>16197</v>
      </c>
      <c r="U75" s="10">
        <v>34951</v>
      </c>
      <c r="V75" s="10">
        <v>125049</v>
      </c>
      <c r="W75" s="10">
        <f>V75+U75</f>
        <v>160000</v>
      </c>
      <c r="X75" s="10" t="s">
        <v>198</v>
      </c>
      <c r="Y75" s="10" t="s">
        <v>63</v>
      </c>
      <c r="Z75" s="10" t="s">
        <v>46</v>
      </c>
      <c r="AA75" s="10" t="s">
        <v>130</v>
      </c>
      <c r="AB75" s="10" t="s">
        <v>65</v>
      </c>
      <c r="AC75" s="10" t="s">
        <v>131</v>
      </c>
      <c r="AD75" s="10">
        <v>660</v>
      </c>
      <c r="AE75" s="10" t="s">
        <v>67</v>
      </c>
      <c r="AF75" s="10" t="s">
        <v>76</v>
      </c>
      <c r="AG75" s="10" t="s">
        <v>68</v>
      </c>
      <c r="AH75" s="10" t="s">
        <v>205</v>
      </c>
      <c r="AI75" s="10" t="s">
        <v>68</v>
      </c>
      <c r="AJ75" s="10" t="s">
        <v>206</v>
      </c>
      <c r="AK75" s="11" t="s">
        <v>72</v>
      </c>
      <c r="AL75" s="11">
        <v>42351</v>
      </c>
      <c r="AM75" s="10" t="s">
        <v>56</v>
      </c>
      <c r="AN75" s="10" t="s">
        <v>170</v>
      </c>
      <c r="AO75" s="11">
        <f>AN75+365+365+365</f>
        <v>42021</v>
      </c>
      <c r="AP75" s="11" t="s">
        <v>224</v>
      </c>
    </row>
    <row r="76" spans="1:42" s="3" customFormat="1" ht="14.4" customHeight="1">
      <c r="A76" s="6"/>
      <c r="B76" s="6">
        <v>33211</v>
      </c>
      <c r="C76" s="6">
        <v>12</v>
      </c>
      <c r="D76" s="6">
        <v>1988</v>
      </c>
      <c r="E76" s="6">
        <f>D76+30</f>
        <v>2018</v>
      </c>
      <c r="F76" s="6">
        <v>93768</v>
      </c>
      <c r="G76" s="6">
        <v>12</v>
      </c>
      <c r="H76" s="6">
        <v>1987</v>
      </c>
      <c r="I76" s="6">
        <f t="shared" si="3"/>
        <v>2017</v>
      </c>
      <c r="J76" s="6">
        <v>323</v>
      </c>
      <c r="K76" s="7" t="s">
        <v>11</v>
      </c>
      <c r="L76" s="8">
        <v>2011</v>
      </c>
      <c r="M76" s="6">
        <v>1216</v>
      </c>
      <c r="N76" s="6">
        <v>2749</v>
      </c>
      <c r="O76" s="6">
        <v>2002</v>
      </c>
      <c r="P76" s="6">
        <v>42</v>
      </c>
      <c r="Q76" s="6">
        <v>42</v>
      </c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1"/>
      <c r="AL76" s="11"/>
      <c r="AM76" s="10"/>
      <c r="AN76" s="10"/>
      <c r="AO76" s="11"/>
      <c r="AP76" s="11"/>
    </row>
    <row r="77" spans="1:42" s="3" customFormat="1" ht="14.4" customHeight="1">
      <c r="A77" s="6"/>
      <c r="B77" s="6"/>
      <c r="C77" s="6"/>
      <c r="D77" s="6"/>
      <c r="E77" s="6"/>
      <c r="F77" s="6">
        <v>121826</v>
      </c>
      <c r="G77" s="6">
        <v>14</v>
      </c>
      <c r="H77" s="6">
        <v>1989</v>
      </c>
      <c r="I77" s="6">
        <f t="shared" si="3"/>
        <v>2019</v>
      </c>
      <c r="J77" s="6">
        <v>323</v>
      </c>
      <c r="K77" s="7" t="s">
        <v>11</v>
      </c>
      <c r="L77" s="8">
        <v>2011</v>
      </c>
      <c r="M77" s="6">
        <v>29</v>
      </c>
      <c r="N77" s="6">
        <v>31583</v>
      </c>
      <c r="O77" s="6">
        <v>1993</v>
      </c>
      <c r="P77" s="6">
        <v>39</v>
      </c>
      <c r="Q77" s="6">
        <v>39</v>
      </c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1"/>
      <c r="AL77" s="11"/>
      <c r="AM77" s="10"/>
      <c r="AN77" s="10"/>
      <c r="AO77" s="11"/>
      <c r="AP77" s="11"/>
    </row>
    <row r="78" spans="1:42" s="3" customFormat="1" ht="14.4" customHeight="1">
      <c r="A78" s="6"/>
      <c r="B78" s="6"/>
      <c r="C78" s="6"/>
      <c r="D78" s="6"/>
      <c r="E78" s="6"/>
      <c r="F78" s="6">
        <v>73882</v>
      </c>
      <c r="G78" s="6">
        <v>12</v>
      </c>
      <c r="H78" s="6">
        <v>1989</v>
      </c>
      <c r="I78" s="6">
        <f t="shared" si="3"/>
        <v>2019</v>
      </c>
      <c r="J78" s="6">
        <v>323</v>
      </c>
      <c r="K78" s="7" t="s">
        <v>11</v>
      </c>
      <c r="L78" s="8">
        <v>2011</v>
      </c>
      <c r="M78" s="6">
        <v>39</v>
      </c>
      <c r="N78" s="6">
        <v>41582</v>
      </c>
      <c r="O78" s="6">
        <v>1988</v>
      </c>
      <c r="P78" s="6">
        <v>38</v>
      </c>
      <c r="Q78" s="6">
        <v>38</v>
      </c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1"/>
      <c r="AL78" s="11"/>
      <c r="AM78" s="10"/>
      <c r="AN78" s="10"/>
      <c r="AO78" s="11"/>
      <c r="AP78" s="11"/>
    </row>
    <row r="79" spans="1:42" s="3" customFormat="1" ht="14.4" customHeight="1">
      <c r="A79" s="6"/>
      <c r="B79" s="6">
        <v>21082</v>
      </c>
      <c r="C79" s="6">
        <v>14</v>
      </c>
      <c r="D79" s="6">
        <v>1991</v>
      </c>
      <c r="E79" s="6">
        <f>D79+30</f>
        <v>2021</v>
      </c>
      <c r="F79" s="6">
        <v>38189</v>
      </c>
      <c r="G79" s="6">
        <v>14</v>
      </c>
      <c r="H79" s="6">
        <v>1991</v>
      </c>
      <c r="I79" s="6">
        <f t="shared" si="3"/>
        <v>2021</v>
      </c>
      <c r="J79" s="6">
        <v>323</v>
      </c>
      <c r="K79" s="7" t="s">
        <v>6</v>
      </c>
      <c r="L79" s="8">
        <v>2013</v>
      </c>
      <c r="M79" s="6">
        <v>5</v>
      </c>
      <c r="N79" s="6">
        <v>49706</v>
      </c>
      <c r="O79" s="6">
        <v>2001</v>
      </c>
      <c r="P79" s="6">
        <v>51</v>
      </c>
      <c r="Q79" s="6">
        <v>51</v>
      </c>
      <c r="R79" s="10">
        <v>3748</v>
      </c>
      <c r="S79" s="10">
        <v>22215</v>
      </c>
      <c r="T79" s="10">
        <v>18759</v>
      </c>
      <c r="U79" s="10">
        <v>40974</v>
      </c>
      <c r="V79" s="10">
        <v>119026</v>
      </c>
      <c r="W79" s="10">
        <f>V79+U79</f>
        <v>160000</v>
      </c>
      <c r="X79" s="10" t="s">
        <v>209</v>
      </c>
      <c r="Y79" s="10" t="s">
        <v>63</v>
      </c>
      <c r="Z79" s="10" t="s">
        <v>46</v>
      </c>
      <c r="AA79" s="10" t="s">
        <v>130</v>
      </c>
      <c r="AB79" s="10" t="s">
        <v>65</v>
      </c>
      <c r="AC79" s="10" t="s">
        <v>131</v>
      </c>
      <c r="AD79" s="10">
        <v>660</v>
      </c>
      <c r="AE79" s="10" t="s">
        <v>210</v>
      </c>
      <c r="AF79" s="10" t="s">
        <v>76</v>
      </c>
      <c r="AG79" s="10" t="s">
        <v>68</v>
      </c>
      <c r="AH79" s="10" t="s">
        <v>211</v>
      </c>
      <c r="AI79" s="10" t="s">
        <v>68</v>
      </c>
      <c r="AJ79" s="10" t="s">
        <v>133</v>
      </c>
      <c r="AK79" s="11" t="s">
        <v>212</v>
      </c>
      <c r="AL79" s="11">
        <v>42200</v>
      </c>
      <c r="AM79" s="10" t="s">
        <v>56</v>
      </c>
      <c r="AN79" s="10" t="s">
        <v>195</v>
      </c>
      <c r="AO79" s="11">
        <f>AN79+365+365+365</f>
        <v>42566</v>
      </c>
      <c r="AP79" s="11" t="s">
        <v>224</v>
      </c>
    </row>
    <row r="80" spans="1:42" s="3" customFormat="1" ht="14.4" customHeight="1">
      <c r="A80" s="6"/>
      <c r="B80" s="6">
        <v>18717</v>
      </c>
      <c r="C80" s="6">
        <v>14</v>
      </c>
      <c r="D80" s="6">
        <v>1991</v>
      </c>
      <c r="E80" s="6">
        <f>D80+30</f>
        <v>2021</v>
      </c>
      <c r="F80" s="6">
        <v>31813</v>
      </c>
      <c r="G80" s="6">
        <v>14</v>
      </c>
      <c r="H80" s="6">
        <v>1991</v>
      </c>
      <c r="I80" s="6">
        <f t="shared" si="3"/>
        <v>2021</v>
      </c>
      <c r="J80" s="6">
        <v>323</v>
      </c>
      <c r="K80" s="7" t="s">
        <v>6</v>
      </c>
      <c r="L80" s="8">
        <v>2013</v>
      </c>
      <c r="M80" s="6">
        <v>29</v>
      </c>
      <c r="N80" s="6">
        <v>709334</v>
      </c>
      <c r="O80" s="6">
        <v>1996</v>
      </c>
      <c r="P80" s="6">
        <v>40</v>
      </c>
      <c r="Q80" s="6">
        <v>40</v>
      </c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1"/>
      <c r="AL80" s="11"/>
      <c r="AM80" s="10"/>
      <c r="AN80" s="10"/>
      <c r="AO80" s="11"/>
      <c r="AP80" s="11"/>
    </row>
    <row r="81" spans="1:42" s="3" customFormat="1" ht="14.4" customHeight="1">
      <c r="A81" s="6"/>
      <c r="B81" s="6"/>
      <c r="C81" s="6"/>
      <c r="D81" s="6"/>
      <c r="E81" s="6"/>
      <c r="F81" s="6">
        <v>38009</v>
      </c>
      <c r="G81" s="6">
        <v>14</v>
      </c>
      <c r="H81" s="6">
        <v>1991</v>
      </c>
      <c r="I81" s="6">
        <f t="shared" si="3"/>
        <v>2021</v>
      </c>
      <c r="J81" s="6">
        <v>323</v>
      </c>
      <c r="K81" s="7" t="s">
        <v>6</v>
      </c>
      <c r="L81" s="8">
        <v>2013</v>
      </c>
      <c r="M81" s="6">
        <v>5</v>
      </c>
      <c r="N81" s="6">
        <v>138082</v>
      </c>
      <c r="O81" s="6">
        <v>2007</v>
      </c>
      <c r="P81" s="6">
        <v>50</v>
      </c>
      <c r="Q81" s="6">
        <v>50</v>
      </c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1"/>
      <c r="AL81" s="11"/>
      <c r="AM81" s="10"/>
      <c r="AN81" s="10"/>
      <c r="AO81" s="11"/>
      <c r="AP81" s="11"/>
    </row>
    <row r="82" spans="1:42" s="3" customFormat="1" ht="14.4" customHeight="1">
      <c r="A82" s="6"/>
      <c r="B82" s="6"/>
      <c r="C82" s="6"/>
      <c r="D82" s="6"/>
      <c r="E82" s="6"/>
      <c r="F82" s="6">
        <v>37677</v>
      </c>
      <c r="G82" s="6">
        <v>14</v>
      </c>
      <c r="H82" s="6">
        <v>1991</v>
      </c>
      <c r="I82" s="6">
        <f t="shared" si="3"/>
        <v>2021</v>
      </c>
      <c r="J82" s="6">
        <v>323</v>
      </c>
      <c r="K82" s="7" t="s">
        <v>6</v>
      </c>
      <c r="L82" s="8">
        <v>2013</v>
      </c>
      <c r="M82" s="6">
        <v>6713</v>
      </c>
      <c r="N82" s="6">
        <v>31</v>
      </c>
      <c r="O82" s="6">
        <v>1973</v>
      </c>
      <c r="P82" s="6">
        <v>35</v>
      </c>
      <c r="Q82" s="6">
        <v>35</v>
      </c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1"/>
      <c r="AL82" s="11"/>
      <c r="AM82" s="10"/>
      <c r="AN82" s="10"/>
      <c r="AO82" s="11"/>
      <c r="AP82" s="11"/>
    </row>
    <row r="83" spans="1:42" s="3" customFormat="1" ht="14.4" customHeight="1">
      <c r="A83" s="6"/>
      <c r="B83" s="6">
        <v>17583</v>
      </c>
      <c r="C83" s="6">
        <v>14</v>
      </c>
      <c r="D83" s="6">
        <v>1991</v>
      </c>
      <c r="E83" s="6">
        <f>D83+30</f>
        <v>2021</v>
      </c>
      <c r="F83" s="6">
        <v>32218</v>
      </c>
      <c r="G83" s="6">
        <v>14</v>
      </c>
      <c r="H83" s="6">
        <v>1991</v>
      </c>
      <c r="I83" s="6">
        <f t="shared" si="3"/>
        <v>2021</v>
      </c>
      <c r="J83" s="6">
        <v>323</v>
      </c>
      <c r="K83" s="7" t="s">
        <v>6</v>
      </c>
      <c r="L83" s="8">
        <v>2013</v>
      </c>
      <c r="M83" s="6">
        <v>5</v>
      </c>
      <c r="N83" s="6">
        <v>5467</v>
      </c>
      <c r="O83" s="6">
        <v>1992</v>
      </c>
      <c r="P83" s="6">
        <v>50</v>
      </c>
      <c r="Q83" s="6">
        <v>50</v>
      </c>
      <c r="R83" s="10">
        <v>3624</v>
      </c>
      <c r="S83" s="10">
        <v>24133</v>
      </c>
      <c r="T83" s="10">
        <v>20876</v>
      </c>
      <c r="U83" s="10">
        <v>45009</v>
      </c>
      <c r="V83" s="10">
        <v>114991</v>
      </c>
      <c r="W83" s="10">
        <f>V83+U83</f>
        <v>160000</v>
      </c>
      <c r="X83" s="10" t="s">
        <v>213</v>
      </c>
      <c r="Y83" s="10" t="s">
        <v>63</v>
      </c>
      <c r="Z83" s="10" t="s">
        <v>46</v>
      </c>
      <c r="AA83" s="10" t="s">
        <v>130</v>
      </c>
      <c r="AB83" s="10" t="s">
        <v>65</v>
      </c>
      <c r="AC83" s="10" t="s">
        <v>131</v>
      </c>
      <c r="AD83" s="10">
        <v>660</v>
      </c>
      <c r="AE83" s="10" t="s">
        <v>210</v>
      </c>
      <c r="AF83" s="10" t="s">
        <v>76</v>
      </c>
      <c r="AG83" s="10" t="s">
        <v>68</v>
      </c>
      <c r="AH83" s="10" t="s">
        <v>197</v>
      </c>
      <c r="AI83" s="10" t="s">
        <v>68</v>
      </c>
      <c r="AJ83" s="10" t="s">
        <v>98</v>
      </c>
      <c r="AK83" s="11" t="s">
        <v>212</v>
      </c>
      <c r="AL83" s="11">
        <v>42198</v>
      </c>
      <c r="AM83" s="10" t="s">
        <v>56</v>
      </c>
      <c r="AN83" s="10" t="s">
        <v>195</v>
      </c>
      <c r="AO83" s="11">
        <f>AN83+365+365+365</f>
        <v>42566</v>
      </c>
      <c r="AP83" s="11" t="s">
        <v>224</v>
      </c>
    </row>
    <row r="84" spans="1:42" s="3" customFormat="1" ht="14.4" customHeight="1">
      <c r="A84" s="6"/>
      <c r="B84" s="6">
        <v>18031</v>
      </c>
      <c r="C84" s="6">
        <v>14</v>
      </c>
      <c r="D84" s="6">
        <v>1991</v>
      </c>
      <c r="E84" s="6">
        <f>D84+30</f>
        <v>2021</v>
      </c>
      <c r="F84" s="6">
        <v>31192</v>
      </c>
      <c r="G84" s="6">
        <v>14</v>
      </c>
      <c r="H84" s="6">
        <v>1991</v>
      </c>
      <c r="I84" s="6">
        <f t="shared" si="3"/>
        <v>2021</v>
      </c>
      <c r="J84" s="6">
        <v>323</v>
      </c>
      <c r="K84" s="7" t="s">
        <v>6</v>
      </c>
      <c r="L84" s="8">
        <v>2013</v>
      </c>
      <c r="M84" s="6">
        <v>29</v>
      </c>
      <c r="N84" s="6">
        <v>521521</v>
      </c>
      <c r="O84" s="6">
        <v>1989</v>
      </c>
      <c r="P84" s="6">
        <v>49</v>
      </c>
      <c r="Q84" s="6">
        <v>49</v>
      </c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1"/>
      <c r="AL84" s="11"/>
      <c r="AM84" s="10"/>
      <c r="AN84" s="10"/>
      <c r="AO84" s="11"/>
      <c r="AP84" s="11"/>
    </row>
    <row r="85" spans="1:42" s="3" customFormat="1" ht="14.4" customHeight="1">
      <c r="A85" s="6"/>
      <c r="B85" s="6"/>
      <c r="C85" s="6"/>
      <c r="D85" s="6"/>
      <c r="E85" s="6"/>
      <c r="F85" s="6">
        <v>30952</v>
      </c>
      <c r="G85" s="6">
        <v>14</v>
      </c>
      <c r="H85" s="6">
        <v>1991</v>
      </c>
      <c r="I85" s="6">
        <f t="shared" si="3"/>
        <v>2021</v>
      </c>
      <c r="J85" s="6">
        <v>323</v>
      </c>
      <c r="K85" s="7" t="s">
        <v>6</v>
      </c>
      <c r="L85" s="8">
        <v>2013</v>
      </c>
      <c r="M85" s="6">
        <v>29</v>
      </c>
      <c r="N85" s="6">
        <v>360901</v>
      </c>
      <c r="O85" s="6">
        <v>1984</v>
      </c>
      <c r="P85" s="6">
        <v>43</v>
      </c>
      <c r="Q85" s="6">
        <v>43</v>
      </c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1"/>
      <c r="AL85" s="11"/>
      <c r="AM85" s="10"/>
      <c r="AN85" s="10"/>
      <c r="AO85" s="11"/>
      <c r="AP85" s="11"/>
    </row>
    <row r="86" spans="1:42" s="3" customFormat="1" ht="14.4" customHeight="1">
      <c r="A86" s="6"/>
      <c r="B86" s="6"/>
      <c r="C86" s="6"/>
      <c r="D86" s="6"/>
      <c r="E86" s="6"/>
      <c r="F86" s="6">
        <v>30824</v>
      </c>
      <c r="G86" s="6">
        <v>14</v>
      </c>
      <c r="H86" s="6">
        <v>1991</v>
      </c>
      <c r="I86" s="6">
        <f t="shared" si="3"/>
        <v>2021</v>
      </c>
      <c r="J86" s="6">
        <v>323</v>
      </c>
      <c r="K86" s="7" t="s">
        <v>6</v>
      </c>
      <c r="L86" s="8">
        <v>2013</v>
      </c>
      <c r="M86" s="6">
        <v>39</v>
      </c>
      <c r="N86" s="6">
        <v>419326</v>
      </c>
      <c r="O86" s="6">
        <v>1985</v>
      </c>
      <c r="P86" s="6">
        <v>42</v>
      </c>
      <c r="Q86" s="6">
        <v>42</v>
      </c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1"/>
      <c r="AL86" s="11"/>
      <c r="AM86" s="10"/>
      <c r="AN86" s="10"/>
      <c r="AO86" s="11"/>
      <c r="AP86" s="11"/>
    </row>
    <row r="87" spans="1:42" s="3" customFormat="1" ht="14.4" customHeight="1">
      <c r="A87" s="6"/>
      <c r="B87" s="6">
        <v>23292</v>
      </c>
      <c r="C87" s="6">
        <v>12</v>
      </c>
      <c r="D87" s="6">
        <v>1985</v>
      </c>
      <c r="E87" s="6">
        <f>D87+30</f>
        <v>2015</v>
      </c>
      <c r="F87" s="6">
        <v>49800</v>
      </c>
      <c r="G87" s="6">
        <v>5</v>
      </c>
      <c r="H87" s="6">
        <v>1989</v>
      </c>
      <c r="I87" s="6">
        <f t="shared" si="3"/>
        <v>2019</v>
      </c>
      <c r="J87" s="6">
        <v>496</v>
      </c>
      <c r="K87" s="7" t="s">
        <v>9</v>
      </c>
      <c r="L87" s="8">
        <v>2013</v>
      </c>
      <c r="M87" s="6">
        <v>39</v>
      </c>
      <c r="N87" s="6">
        <v>51416</v>
      </c>
      <c r="O87" s="6">
        <v>2007</v>
      </c>
      <c r="P87" s="6">
        <v>45</v>
      </c>
      <c r="Q87" s="6">
        <v>45</v>
      </c>
      <c r="R87" s="10">
        <v>34065128</v>
      </c>
      <c r="S87" s="10">
        <v>24284</v>
      </c>
      <c r="T87" s="10">
        <v>20247</v>
      </c>
      <c r="U87" s="10">
        <v>44531</v>
      </c>
      <c r="V87" s="10">
        <v>115469</v>
      </c>
      <c r="W87" s="10">
        <f>V87+U87</f>
        <v>160000</v>
      </c>
      <c r="X87" s="10" t="s">
        <v>153</v>
      </c>
      <c r="Y87" s="10" t="s">
        <v>105</v>
      </c>
      <c r="Z87" s="10" t="s">
        <v>46</v>
      </c>
      <c r="AA87" s="10" t="s">
        <v>130</v>
      </c>
      <c r="AB87" s="10" t="s">
        <v>65</v>
      </c>
      <c r="AC87" s="10" t="s">
        <v>168</v>
      </c>
      <c r="AD87" s="10">
        <v>660</v>
      </c>
      <c r="AE87" s="10" t="s">
        <v>67</v>
      </c>
      <c r="AF87" s="10" t="s">
        <v>76</v>
      </c>
      <c r="AG87" s="10" t="s">
        <v>155</v>
      </c>
      <c r="AH87" s="10" t="s">
        <v>214</v>
      </c>
      <c r="AI87" s="10" t="s">
        <v>155</v>
      </c>
      <c r="AJ87" s="10" t="s">
        <v>215</v>
      </c>
      <c r="AK87" s="11" t="s">
        <v>158</v>
      </c>
      <c r="AL87" s="11">
        <v>42258</v>
      </c>
      <c r="AM87" s="10" t="s">
        <v>56</v>
      </c>
      <c r="AN87" s="10" t="s">
        <v>159</v>
      </c>
      <c r="AO87" s="11">
        <f>AN87+365+365+365</f>
        <v>42806</v>
      </c>
      <c r="AP87" s="11" t="s">
        <v>224</v>
      </c>
    </row>
    <row r="88" spans="1:42" s="3" customFormat="1" ht="14.4" customHeight="1">
      <c r="A88" s="6"/>
      <c r="B88" s="6">
        <v>42817</v>
      </c>
      <c r="C88" s="6">
        <v>12</v>
      </c>
      <c r="D88" s="6">
        <v>1985</v>
      </c>
      <c r="E88" s="6">
        <f>D88+30</f>
        <v>2015</v>
      </c>
      <c r="F88" s="6">
        <v>6022</v>
      </c>
      <c r="G88" s="6">
        <v>14</v>
      </c>
      <c r="H88" s="6">
        <v>1988</v>
      </c>
      <c r="I88" s="6">
        <f t="shared" si="3"/>
        <v>2018</v>
      </c>
      <c r="J88" s="6">
        <v>496</v>
      </c>
      <c r="K88" s="7" t="s">
        <v>9</v>
      </c>
      <c r="L88" s="8">
        <v>2013</v>
      </c>
      <c r="M88" s="6">
        <v>29</v>
      </c>
      <c r="N88" s="6">
        <v>976853</v>
      </c>
      <c r="O88" s="6">
        <v>1991</v>
      </c>
      <c r="P88" s="6">
        <v>42</v>
      </c>
      <c r="Q88" s="6">
        <v>42</v>
      </c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1"/>
      <c r="AL88" s="11"/>
      <c r="AM88" s="10"/>
      <c r="AN88" s="10"/>
      <c r="AO88" s="11"/>
      <c r="AP88" s="11"/>
    </row>
    <row r="89" spans="1:42" s="3" customFormat="1" ht="14.4" customHeight="1">
      <c r="A89" s="6"/>
      <c r="B89" s="6"/>
      <c r="C89" s="6"/>
      <c r="D89" s="6"/>
      <c r="E89" s="6"/>
      <c r="F89" s="6">
        <v>1081</v>
      </c>
      <c r="G89" s="6">
        <v>12</v>
      </c>
      <c r="H89" s="6">
        <v>1994</v>
      </c>
      <c r="I89" s="6">
        <f t="shared" si="3"/>
        <v>2024</v>
      </c>
      <c r="J89" s="6">
        <v>496</v>
      </c>
      <c r="K89" s="7" t="s">
        <v>9</v>
      </c>
      <c r="L89" s="8">
        <v>2013</v>
      </c>
      <c r="M89" s="6">
        <v>29</v>
      </c>
      <c r="N89" s="6">
        <v>530568</v>
      </c>
      <c r="O89" s="6">
        <v>1985</v>
      </c>
      <c r="P89" s="6">
        <v>45</v>
      </c>
      <c r="Q89" s="6">
        <v>45</v>
      </c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1"/>
      <c r="AL89" s="11"/>
      <c r="AM89" s="10"/>
      <c r="AN89" s="10"/>
      <c r="AO89" s="11"/>
      <c r="AP89" s="11"/>
    </row>
    <row r="90" spans="1:42" s="3" customFormat="1" ht="14.4" customHeight="1">
      <c r="A90" s="6"/>
      <c r="B90" s="6"/>
      <c r="C90" s="6"/>
      <c r="D90" s="6"/>
      <c r="E90" s="6"/>
      <c r="F90" s="6">
        <v>8364</v>
      </c>
      <c r="G90" s="6">
        <v>12</v>
      </c>
      <c r="H90" s="6">
        <v>1992</v>
      </c>
      <c r="I90" s="6">
        <f t="shared" si="3"/>
        <v>2022</v>
      </c>
      <c r="J90" s="6">
        <v>496</v>
      </c>
      <c r="K90" s="7" t="s">
        <v>9</v>
      </c>
      <c r="L90" s="8">
        <v>2013</v>
      </c>
      <c r="M90" s="6">
        <v>29</v>
      </c>
      <c r="N90" s="6">
        <v>70101</v>
      </c>
      <c r="O90" s="6">
        <v>1984</v>
      </c>
      <c r="P90" s="6">
        <v>46</v>
      </c>
      <c r="Q90" s="6">
        <v>46</v>
      </c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1"/>
      <c r="AL90" s="11"/>
      <c r="AM90" s="10"/>
      <c r="AN90" s="10"/>
      <c r="AO90" s="11"/>
      <c r="AP90" s="11"/>
    </row>
    <row r="91" spans="1:42" s="3" customFormat="1" ht="14.4" customHeight="1">
      <c r="A91" s="6"/>
      <c r="B91" s="6">
        <v>3561</v>
      </c>
      <c r="C91" s="6">
        <v>12</v>
      </c>
      <c r="D91" s="6">
        <v>1996</v>
      </c>
      <c r="E91" s="6">
        <f>D91+30</f>
        <v>2026</v>
      </c>
      <c r="F91" s="6">
        <v>86725</v>
      </c>
      <c r="G91" s="6">
        <v>14</v>
      </c>
      <c r="H91" s="6">
        <v>1989</v>
      </c>
      <c r="I91" s="6">
        <f t="shared" si="3"/>
        <v>2019</v>
      </c>
      <c r="J91" s="6">
        <v>496</v>
      </c>
      <c r="K91" s="7" t="s">
        <v>8</v>
      </c>
      <c r="L91" s="8">
        <v>2013</v>
      </c>
      <c r="M91" s="6">
        <v>29</v>
      </c>
      <c r="N91" s="6">
        <v>57149</v>
      </c>
      <c r="O91" s="6">
        <v>1976</v>
      </c>
      <c r="P91" s="6">
        <v>63</v>
      </c>
      <c r="Q91" s="6">
        <v>63</v>
      </c>
      <c r="R91" s="10">
        <v>34065276</v>
      </c>
      <c r="S91" s="10">
        <v>23108</v>
      </c>
      <c r="T91" s="10">
        <v>18688</v>
      </c>
      <c r="U91" s="10">
        <v>41796</v>
      </c>
      <c r="V91" s="10">
        <v>118204</v>
      </c>
      <c r="W91" s="10">
        <f>V91+U91</f>
        <v>160000</v>
      </c>
      <c r="X91" s="10" t="s">
        <v>153</v>
      </c>
      <c r="Y91" s="10" t="s">
        <v>105</v>
      </c>
      <c r="Z91" s="10" t="s">
        <v>46</v>
      </c>
      <c r="AA91" s="10" t="s">
        <v>130</v>
      </c>
      <c r="AB91" s="10" t="s">
        <v>65</v>
      </c>
      <c r="AC91" s="10" t="s">
        <v>168</v>
      </c>
      <c r="AD91" s="10">
        <v>660</v>
      </c>
      <c r="AE91" s="10" t="s">
        <v>67</v>
      </c>
      <c r="AF91" s="10" t="s">
        <v>76</v>
      </c>
      <c r="AG91" s="10" t="s">
        <v>155</v>
      </c>
      <c r="AH91" s="10" t="s">
        <v>216</v>
      </c>
      <c r="AI91" s="10" t="s">
        <v>155</v>
      </c>
      <c r="AJ91" s="10" t="s">
        <v>217</v>
      </c>
      <c r="AK91" s="11" t="s">
        <v>158</v>
      </c>
      <c r="AL91" s="11">
        <v>42248</v>
      </c>
      <c r="AM91" s="10" t="s">
        <v>56</v>
      </c>
      <c r="AN91" s="10" t="s">
        <v>159</v>
      </c>
      <c r="AO91" s="11">
        <f>AN91+365+365+365</f>
        <v>42806</v>
      </c>
      <c r="AP91" s="11" t="s">
        <v>224</v>
      </c>
    </row>
    <row r="92" spans="1:42" s="3" customFormat="1" ht="14.4" customHeight="1">
      <c r="A92" s="6"/>
      <c r="B92" s="6">
        <v>4599</v>
      </c>
      <c r="C92" s="6">
        <v>6712</v>
      </c>
      <c r="D92" s="6">
        <v>1990</v>
      </c>
      <c r="E92" s="6">
        <f>D92+30</f>
        <v>2020</v>
      </c>
      <c r="F92" s="6">
        <v>97522</v>
      </c>
      <c r="G92" s="6">
        <v>14</v>
      </c>
      <c r="H92" s="6">
        <v>1989</v>
      </c>
      <c r="I92" s="6">
        <f t="shared" si="3"/>
        <v>2019</v>
      </c>
      <c r="J92" s="6">
        <v>496</v>
      </c>
      <c r="K92" s="7" t="s">
        <v>8</v>
      </c>
      <c r="L92" s="8">
        <v>2013</v>
      </c>
      <c r="M92" s="6">
        <v>5</v>
      </c>
      <c r="N92" s="6">
        <v>11246</v>
      </c>
      <c r="O92" s="6">
        <v>2004</v>
      </c>
      <c r="P92" s="6">
        <v>62</v>
      </c>
      <c r="Q92" s="6">
        <v>62</v>
      </c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1"/>
      <c r="AL92" s="11"/>
      <c r="AM92" s="10"/>
      <c r="AN92" s="10"/>
      <c r="AO92" s="11"/>
      <c r="AP92" s="11"/>
    </row>
    <row r="93" spans="1:42" s="3" customFormat="1" ht="14.4" customHeight="1">
      <c r="A93" s="6"/>
      <c r="B93" s="6"/>
      <c r="C93" s="6"/>
      <c r="D93" s="6"/>
      <c r="E93" s="6"/>
      <c r="F93" s="6">
        <v>158857</v>
      </c>
      <c r="G93" s="6">
        <v>14</v>
      </c>
      <c r="H93" s="6">
        <v>1987</v>
      </c>
      <c r="I93" s="6">
        <f t="shared" si="3"/>
        <v>2017</v>
      </c>
      <c r="J93" s="6">
        <v>496</v>
      </c>
      <c r="K93" s="7" t="s">
        <v>8</v>
      </c>
      <c r="L93" s="8">
        <v>2013</v>
      </c>
      <c r="M93" s="6">
        <v>39</v>
      </c>
      <c r="N93" s="6">
        <v>57424</v>
      </c>
      <c r="O93" s="6">
        <v>2008</v>
      </c>
      <c r="P93" s="6">
        <v>56</v>
      </c>
      <c r="Q93" s="6">
        <v>56</v>
      </c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1"/>
      <c r="AL93" s="11"/>
      <c r="AM93" s="10"/>
      <c r="AN93" s="10"/>
      <c r="AO93" s="11"/>
      <c r="AP93" s="11"/>
    </row>
    <row r="94" spans="1:42" s="3" customFormat="1" ht="14.4" customHeight="1">
      <c r="A94" s="6"/>
      <c r="B94" s="6"/>
      <c r="C94" s="6"/>
      <c r="D94" s="6"/>
      <c r="E94" s="6"/>
      <c r="F94" s="6">
        <v>53871</v>
      </c>
      <c r="G94" s="6">
        <v>14</v>
      </c>
      <c r="H94" s="6">
        <v>1987</v>
      </c>
      <c r="I94" s="6">
        <f t="shared" si="3"/>
        <v>2017</v>
      </c>
      <c r="J94" s="6">
        <v>496</v>
      </c>
      <c r="K94" s="7" t="s">
        <v>8</v>
      </c>
      <c r="L94" s="8">
        <v>2013</v>
      </c>
      <c r="M94" s="6">
        <v>29</v>
      </c>
      <c r="N94" s="6">
        <v>671695</v>
      </c>
      <c r="O94" s="6">
        <v>1986</v>
      </c>
      <c r="P94" s="6">
        <v>46</v>
      </c>
      <c r="Q94" s="6">
        <v>46</v>
      </c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1"/>
      <c r="AL94" s="11"/>
      <c r="AM94" s="10"/>
      <c r="AN94" s="10"/>
      <c r="AO94" s="11"/>
      <c r="AP94" s="11"/>
    </row>
    <row r="95" spans="1:42" s="3" customFormat="1" ht="14.4" customHeight="1">
      <c r="A95" s="6"/>
      <c r="B95" s="6">
        <v>9045</v>
      </c>
      <c r="C95" s="6">
        <v>14</v>
      </c>
      <c r="D95" s="6">
        <v>1989</v>
      </c>
      <c r="E95" s="6">
        <f>D95+30</f>
        <v>2019</v>
      </c>
      <c r="F95" s="6">
        <v>65231</v>
      </c>
      <c r="G95" s="6">
        <v>5</v>
      </c>
      <c r="H95" s="6">
        <v>1988</v>
      </c>
      <c r="I95" s="6">
        <f t="shared" si="3"/>
        <v>2018</v>
      </c>
      <c r="J95" s="6">
        <v>496</v>
      </c>
      <c r="K95" s="7" t="s">
        <v>8</v>
      </c>
      <c r="L95" s="8">
        <v>2013</v>
      </c>
      <c r="M95" s="6">
        <v>186</v>
      </c>
      <c r="N95" s="6">
        <v>20574</v>
      </c>
      <c r="O95" s="6">
        <v>1991</v>
      </c>
      <c r="P95" s="6">
        <v>60</v>
      </c>
      <c r="Q95" s="6">
        <v>60</v>
      </c>
      <c r="R95" s="10">
        <v>34065334</v>
      </c>
      <c r="S95" s="10">
        <v>23108</v>
      </c>
      <c r="T95" s="10">
        <v>18688</v>
      </c>
      <c r="U95" s="10">
        <v>41796</v>
      </c>
      <c r="V95" s="10">
        <v>118204</v>
      </c>
      <c r="W95" s="10">
        <f>V95+U95</f>
        <v>160000</v>
      </c>
      <c r="X95" s="10" t="s">
        <v>153</v>
      </c>
      <c r="Y95" s="10" t="s">
        <v>105</v>
      </c>
      <c r="Z95" s="10" t="s">
        <v>46</v>
      </c>
      <c r="AA95" s="10" t="s">
        <v>130</v>
      </c>
      <c r="AB95" s="10" t="s">
        <v>65</v>
      </c>
      <c r="AC95" s="10" t="s">
        <v>168</v>
      </c>
      <c r="AD95" s="10">
        <v>660</v>
      </c>
      <c r="AE95" s="10" t="s">
        <v>67</v>
      </c>
      <c r="AF95" s="10" t="s">
        <v>76</v>
      </c>
      <c r="AG95" s="10" t="s">
        <v>155</v>
      </c>
      <c r="AH95" s="10" t="s">
        <v>218</v>
      </c>
      <c r="AI95" s="10" t="s">
        <v>155</v>
      </c>
      <c r="AJ95" s="10" t="s">
        <v>219</v>
      </c>
      <c r="AK95" s="11" t="s">
        <v>158</v>
      </c>
      <c r="AL95" s="11">
        <v>42244</v>
      </c>
      <c r="AM95" s="10" t="s">
        <v>56</v>
      </c>
      <c r="AN95" s="10" t="s">
        <v>159</v>
      </c>
      <c r="AO95" s="11">
        <f>AN95+365+365+365</f>
        <v>42806</v>
      </c>
      <c r="AP95" s="11" t="s">
        <v>224</v>
      </c>
    </row>
    <row r="96" spans="1:42" s="3" customFormat="1" ht="14.4" customHeight="1">
      <c r="A96" s="6"/>
      <c r="B96" s="6">
        <v>79212</v>
      </c>
      <c r="C96" s="6">
        <v>5</v>
      </c>
      <c r="D96" s="6">
        <v>1988</v>
      </c>
      <c r="E96" s="6">
        <f>D96+30</f>
        <v>2018</v>
      </c>
      <c r="F96" s="6">
        <v>91614</v>
      </c>
      <c r="G96" s="6">
        <v>12</v>
      </c>
      <c r="H96" s="6">
        <v>1987</v>
      </c>
      <c r="I96" s="6">
        <f t="shared" si="3"/>
        <v>2017</v>
      </c>
      <c r="J96" s="6">
        <v>496</v>
      </c>
      <c r="K96" s="7" t="s">
        <v>8</v>
      </c>
      <c r="L96" s="8">
        <v>2013</v>
      </c>
      <c r="M96" s="6">
        <v>186</v>
      </c>
      <c r="N96" s="6">
        <v>35681</v>
      </c>
      <c r="O96" s="6">
        <v>1973</v>
      </c>
      <c r="P96" s="6">
        <v>50</v>
      </c>
      <c r="Q96" s="6">
        <v>50</v>
      </c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1"/>
      <c r="AL96" s="11"/>
      <c r="AM96" s="10"/>
      <c r="AN96" s="10"/>
      <c r="AO96" s="11"/>
      <c r="AP96" s="11"/>
    </row>
    <row r="97" spans="1:42" s="3" customFormat="1" ht="14.4" customHeight="1">
      <c r="A97" s="6"/>
      <c r="B97" s="6"/>
      <c r="C97" s="6"/>
      <c r="D97" s="6"/>
      <c r="E97" s="6"/>
      <c r="F97" s="6">
        <v>103949</v>
      </c>
      <c r="G97" s="6">
        <v>12</v>
      </c>
      <c r="H97" s="6">
        <v>1985</v>
      </c>
      <c r="I97" s="6">
        <f t="shared" si="3"/>
        <v>2015</v>
      </c>
      <c r="J97" s="6">
        <v>496</v>
      </c>
      <c r="K97" s="7" t="s">
        <v>8</v>
      </c>
      <c r="L97" s="8">
        <v>2013</v>
      </c>
      <c r="M97" s="6">
        <v>5</v>
      </c>
      <c r="N97" s="6">
        <v>201434</v>
      </c>
      <c r="O97" s="6">
        <v>1988</v>
      </c>
      <c r="P97" s="6">
        <v>47</v>
      </c>
      <c r="Q97" s="6">
        <v>47</v>
      </c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1"/>
      <c r="AL97" s="11"/>
      <c r="AM97" s="10"/>
      <c r="AN97" s="10"/>
      <c r="AO97" s="11"/>
      <c r="AP97" s="11"/>
    </row>
    <row r="98" spans="1:42" s="3" customFormat="1" ht="14.4" customHeight="1">
      <c r="A98" s="6"/>
      <c r="B98" s="6"/>
      <c r="C98" s="6"/>
      <c r="D98" s="6"/>
      <c r="E98" s="6"/>
      <c r="F98" s="6">
        <v>48815</v>
      </c>
      <c r="G98" s="6">
        <v>14</v>
      </c>
      <c r="H98" s="6">
        <v>1988</v>
      </c>
      <c r="I98" s="6">
        <f t="shared" si="3"/>
        <v>2018</v>
      </c>
      <c r="J98" s="6">
        <v>496</v>
      </c>
      <c r="K98" s="7" t="s">
        <v>8</v>
      </c>
      <c r="L98" s="8">
        <v>2013</v>
      </c>
      <c r="M98" s="6">
        <v>29</v>
      </c>
      <c r="N98" s="6">
        <v>716516</v>
      </c>
      <c r="O98" s="6">
        <v>1982</v>
      </c>
      <c r="P98" s="6">
        <v>50</v>
      </c>
      <c r="Q98" s="6">
        <v>50</v>
      </c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1"/>
      <c r="AL98" s="11"/>
      <c r="AM98" s="10"/>
      <c r="AN98" s="10"/>
      <c r="AO98" s="11"/>
      <c r="AP98" s="11"/>
    </row>
    <row r="99" spans="1:42" s="3" customFormat="1" ht="14.4" customHeight="1">
      <c r="A99" s="6"/>
      <c r="B99" s="6">
        <v>3117</v>
      </c>
      <c r="C99" s="6">
        <v>12</v>
      </c>
      <c r="D99" s="6">
        <v>1995</v>
      </c>
      <c r="E99" s="6">
        <f>D99+30</f>
        <v>2025</v>
      </c>
      <c r="F99" s="6">
        <v>28359</v>
      </c>
      <c r="G99" s="6">
        <v>14</v>
      </c>
      <c r="H99" s="6">
        <v>1990</v>
      </c>
      <c r="I99" s="6">
        <f t="shared" si="3"/>
        <v>2020</v>
      </c>
      <c r="J99" s="6">
        <v>496</v>
      </c>
      <c r="K99" s="7" t="s">
        <v>8</v>
      </c>
      <c r="L99" s="8">
        <v>2013</v>
      </c>
      <c r="M99" s="6">
        <v>5</v>
      </c>
      <c r="N99" s="6">
        <v>267269</v>
      </c>
      <c r="O99" s="6">
        <v>2002</v>
      </c>
      <c r="P99" s="6">
        <v>51</v>
      </c>
      <c r="Q99" s="6">
        <v>51</v>
      </c>
      <c r="R99" s="10">
        <v>34065433</v>
      </c>
      <c r="S99" s="10">
        <v>23108</v>
      </c>
      <c r="T99" s="10">
        <v>18688</v>
      </c>
      <c r="U99" s="10">
        <v>41796</v>
      </c>
      <c r="V99" s="10">
        <v>118204</v>
      </c>
      <c r="W99" s="10">
        <f>V99+U99</f>
        <v>160000</v>
      </c>
      <c r="X99" s="10" t="s">
        <v>153</v>
      </c>
      <c r="Y99" s="10" t="s">
        <v>105</v>
      </c>
      <c r="Z99" s="10" t="s">
        <v>46</v>
      </c>
      <c r="AA99" s="10" t="s">
        <v>130</v>
      </c>
      <c r="AB99" s="10" t="s">
        <v>65</v>
      </c>
      <c r="AC99" s="10" t="s">
        <v>168</v>
      </c>
      <c r="AD99" s="10">
        <v>660</v>
      </c>
      <c r="AE99" s="10" t="s">
        <v>67</v>
      </c>
      <c r="AF99" s="10" t="s">
        <v>76</v>
      </c>
      <c r="AG99" s="10" t="s">
        <v>155</v>
      </c>
      <c r="AH99" s="10" t="s">
        <v>156</v>
      </c>
      <c r="AI99" s="10" t="s">
        <v>155</v>
      </c>
      <c r="AJ99" s="10" t="s">
        <v>215</v>
      </c>
      <c r="AK99" s="11" t="s">
        <v>158</v>
      </c>
      <c r="AL99" s="11">
        <v>42240</v>
      </c>
      <c r="AM99" s="10" t="s">
        <v>56</v>
      </c>
      <c r="AN99" s="10" t="s">
        <v>159</v>
      </c>
      <c r="AO99" s="11">
        <f>AN99+365+365+365</f>
        <v>42806</v>
      </c>
      <c r="AP99" s="11" t="s">
        <v>224</v>
      </c>
    </row>
    <row r="100" spans="1:42" s="3" customFormat="1" ht="14.4" customHeight="1">
      <c r="A100" s="6"/>
      <c r="B100" s="6">
        <v>30183</v>
      </c>
      <c r="C100" s="6">
        <v>12</v>
      </c>
      <c r="D100" s="6">
        <v>1990</v>
      </c>
      <c r="E100" s="6">
        <f>D100+30</f>
        <v>2020</v>
      </c>
      <c r="F100" s="6">
        <v>93747</v>
      </c>
      <c r="G100" s="6">
        <v>12</v>
      </c>
      <c r="H100" s="6">
        <v>1990</v>
      </c>
      <c r="I100" s="6">
        <f t="shared" si="3"/>
        <v>2020</v>
      </c>
      <c r="J100" s="6">
        <v>496</v>
      </c>
      <c r="K100" s="7" t="s">
        <v>8</v>
      </c>
      <c r="L100" s="8">
        <v>2013</v>
      </c>
      <c r="M100" s="6">
        <v>29</v>
      </c>
      <c r="N100" s="6">
        <v>78284</v>
      </c>
      <c r="O100" s="6">
        <v>2003</v>
      </c>
      <c r="P100" s="6">
        <v>56</v>
      </c>
      <c r="Q100" s="6">
        <v>56</v>
      </c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1"/>
      <c r="AL100" s="11"/>
      <c r="AM100" s="10"/>
      <c r="AN100" s="10"/>
      <c r="AO100" s="11"/>
      <c r="AP100" s="11"/>
    </row>
    <row r="101" spans="1:42" s="3" customFormat="1" ht="14.4" customHeight="1">
      <c r="A101" s="6"/>
      <c r="B101" s="6"/>
      <c r="C101" s="6"/>
      <c r="D101" s="6"/>
      <c r="E101" s="6"/>
      <c r="F101" s="6">
        <v>33258</v>
      </c>
      <c r="G101" s="6">
        <v>14</v>
      </c>
      <c r="H101" s="6">
        <v>1990</v>
      </c>
      <c r="I101" s="6">
        <f t="shared" si="3"/>
        <v>2020</v>
      </c>
      <c r="J101" s="6">
        <v>496</v>
      </c>
      <c r="K101" s="7" t="s">
        <v>8</v>
      </c>
      <c r="L101" s="8">
        <v>2013</v>
      </c>
      <c r="M101" s="6">
        <v>5</v>
      </c>
      <c r="N101" s="6">
        <v>761142</v>
      </c>
      <c r="O101" s="6">
        <v>1988</v>
      </c>
      <c r="P101" s="6">
        <v>52</v>
      </c>
      <c r="Q101" s="6">
        <v>52</v>
      </c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1"/>
      <c r="AL101" s="11"/>
      <c r="AM101" s="10"/>
      <c r="AN101" s="10"/>
      <c r="AO101" s="11"/>
      <c r="AP101" s="11"/>
    </row>
    <row r="102" spans="1:42" s="3" customFormat="1" ht="14.4" customHeight="1">
      <c r="A102" s="6"/>
      <c r="B102" s="6"/>
      <c r="C102" s="6"/>
      <c r="D102" s="6"/>
      <c r="E102" s="6"/>
      <c r="F102" s="6">
        <v>50043</v>
      </c>
      <c r="G102" s="6">
        <v>5</v>
      </c>
      <c r="H102" s="6">
        <v>1995</v>
      </c>
      <c r="I102" s="6">
        <f t="shared" si="3"/>
        <v>2025</v>
      </c>
      <c r="J102" s="6">
        <v>496</v>
      </c>
      <c r="K102" s="7" t="s">
        <v>8</v>
      </c>
      <c r="L102" s="8">
        <v>2013</v>
      </c>
      <c r="M102" s="6">
        <v>39</v>
      </c>
      <c r="N102" s="6">
        <v>770875</v>
      </c>
      <c r="O102" s="6">
        <v>2007</v>
      </c>
      <c r="P102" s="6">
        <v>52</v>
      </c>
      <c r="Q102" s="6">
        <v>52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1"/>
      <c r="AL102" s="11"/>
      <c r="AM102" s="10"/>
      <c r="AN102" s="10"/>
      <c r="AO102" s="11"/>
      <c r="AP102" s="11"/>
    </row>
    <row r="103" spans="1:42" s="3" customFormat="1" ht="14.4" customHeight="1">
      <c r="A103" s="6"/>
      <c r="B103" s="6">
        <v>20709</v>
      </c>
      <c r="C103" s="6">
        <v>5</v>
      </c>
      <c r="D103" s="6">
        <v>1980</v>
      </c>
      <c r="E103" s="6">
        <f>D103+40</f>
        <v>2020</v>
      </c>
      <c r="F103" s="6">
        <v>100548</v>
      </c>
      <c r="G103" s="6">
        <v>5</v>
      </c>
      <c r="H103" s="6">
        <v>1982</v>
      </c>
      <c r="I103" s="6">
        <f>H103+40</f>
        <v>2022</v>
      </c>
      <c r="J103" s="6">
        <v>6715</v>
      </c>
      <c r="K103" s="7" t="s">
        <v>7</v>
      </c>
      <c r="L103" s="8">
        <v>2007</v>
      </c>
      <c r="M103" s="6">
        <v>29</v>
      </c>
      <c r="N103" s="6">
        <v>2376</v>
      </c>
      <c r="O103" s="6">
        <v>1986</v>
      </c>
      <c r="P103" s="6">
        <v>40</v>
      </c>
      <c r="Q103" s="6">
        <v>40</v>
      </c>
      <c r="R103" s="10">
        <v>773</v>
      </c>
      <c r="S103" s="10">
        <v>28531</v>
      </c>
      <c r="T103" s="10">
        <v>26314</v>
      </c>
      <c r="U103" s="10">
        <v>54845</v>
      </c>
      <c r="V103" s="10">
        <v>105155</v>
      </c>
      <c r="W103" s="10">
        <f>V103+U103</f>
        <v>160000</v>
      </c>
      <c r="X103" s="10" t="s">
        <v>62</v>
      </c>
      <c r="Y103" s="10" t="s">
        <v>63</v>
      </c>
      <c r="Z103" s="10" t="s">
        <v>46</v>
      </c>
      <c r="AA103" s="10" t="s">
        <v>64</v>
      </c>
      <c r="AB103" s="10" t="s">
        <v>65</v>
      </c>
      <c r="AC103" s="10" t="s">
        <v>66</v>
      </c>
      <c r="AD103" s="10">
        <v>600</v>
      </c>
      <c r="AE103" s="10" t="s">
        <v>67</v>
      </c>
      <c r="AF103" s="10" t="s">
        <v>51</v>
      </c>
      <c r="AG103" s="10" t="s">
        <v>68</v>
      </c>
      <c r="AH103" s="10" t="s">
        <v>69</v>
      </c>
      <c r="AI103" s="10" t="s">
        <v>70</v>
      </c>
      <c r="AJ103" s="10" t="s">
        <v>71</v>
      </c>
      <c r="AK103" s="11" t="s">
        <v>72</v>
      </c>
      <c r="AL103" s="11">
        <v>41874</v>
      </c>
      <c r="AM103" s="10" t="s">
        <v>56</v>
      </c>
      <c r="AN103" s="10" t="s">
        <v>73</v>
      </c>
      <c r="AO103" s="11">
        <f>AN103+365+365+365</f>
        <v>42392</v>
      </c>
      <c r="AP103" s="11" t="s">
        <v>224</v>
      </c>
    </row>
    <row r="104" spans="1:42" s="3" customFormat="1" ht="14.4" customHeight="1">
      <c r="A104" s="6"/>
      <c r="B104" s="6">
        <v>11094</v>
      </c>
      <c r="C104" s="6">
        <v>5</v>
      </c>
      <c r="D104" s="6">
        <v>1983</v>
      </c>
      <c r="E104" s="6">
        <f>D104+40</f>
        <v>2023</v>
      </c>
      <c r="F104" s="6">
        <v>100592</v>
      </c>
      <c r="G104" s="6">
        <v>5</v>
      </c>
      <c r="H104" s="6">
        <v>1982</v>
      </c>
      <c r="I104" s="6">
        <f>H104+40</f>
        <v>2022</v>
      </c>
      <c r="J104" s="6">
        <v>6715</v>
      </c>
      <c r="K104" s="7" t="s">
        <v>7</v>
      </c>
      <c r="L104" s="8">
        <v>2007</v>
      </c>
      <c r="M104" s="6">
        <v>29</v>
      </c>
      <c r="N104" s="6">
        <v>31991</v>
      </c>
      <c r="O104" s="6">
        <v>1986</v>
      </c>
      <c r="P104" s="6">
        <v>43</v>
      </c>
      <c r="Q104" s="6">
        <v>43</v>
      </c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1"/>
      <c r="AL104" s="11"/>
      <c r="AM104" s="10"/>
      <c r="AN104" s="10"/>
      <c r="AO104" s="11"/>
      <c r="AP104" s="11"/>
    </row>
    <row r="105" spans="1:42" s="3" customFormat="1" ht="14.4" customHeight="1">
      <c r="A105" s="6"/>
      <c r="B105" s="6"/>
      <c r="C105" s="6"/>
      <c r="D105" s="6"/>
      <c r="E105" s="6"/>
      <c r="F105" s="6">
        <v>2755</v>
      </c>
      <c r="G105" s="6">
        <v>6714</v>
      </c>
      <c r="H105" s="6">
        <v>1991</v>
      </c>
      <c r="I105" s="6">
        <f t="shared" ref="I105:I126" si="4">H105+30</f>
        <v>2021</v>
      </c>
      <c r="J105" s="6">
        <v>6715</v>
      </c>
      <c r="K105" s="7" t="s">
        <v>7</v>
      </c>
      <c r="L105" s="8">
        <v>2007</v>
      </c>
      <c r="M105" s="6">
        <v>29</v>
      </c>
      <c r="N105" s="6">
        <v>2339</v>
      </c>
      <c r="O105" s="6">
        <v>1985</v>
      </c>
      <c r="P105" s="6">
        <v>44</v>
      </c>
      <c r="Q105" s="6">
        <v>44</v>
      </c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1"/>
      <c r="AL105" s="11"/>
      <c r="AM105" s="10"/>
      <c r="AN105" s="10"/>
      <c r="AO105" s="11"/>
      <c r="AP105" s="11"/>
    </row>
    <row r="106" spans="1:42" s="3" customFormat="1" ht="14.4" customHeight="1">
      <c r="A106" s="6"/>
      <c r="B106" s="6"/>
      <c r="C106" s="6"/>
      <c r="D106" s="6"/>
      <c r="E106" s="6"/>
      <c r="F106" s="6">
        <v>58366</v>
      </c>
      <c r="G106" s="6">
        <v>14</v>
      </c>
      <c r="H106" s="6">
        <v>1990</v>
      </c>
      <c r="I106" s="6">
        <f t="shared" si="4"/>
        <v>2020</v>
      </c>
      <c r="J106" s="6">
        <v>6715</v>
      </c>
      <c r="K106" s="7" t="s">
        <v>7</v>
      </c>
      <c r="L106" s="8">
        <v>2007</v>
      </c>
      <c r="M106" s="6">
        <v>29</v>
      </c>
      <c r="N106" s="6">
        <v>1208</v>
      </c>
      <c r="O106" s="6">
        <v>1986</v>
      </c>
      <c r="P106" s="6">
        <v>45</v>
      </c>
      <c r="Q106" s="6">
        <v>45</v>
      </c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1"/>
      <c r="AL106" s="11"/>
      <c r="AM106" s="10"/>
      <c r="AN106" s="10"/>
      <c r="AO106" s="11"/>
      <c r="AP106" s="11"/>
    </row>
    <row r="107" spans="1:42" s="3" customFormat="1" ht="14.4" customHeight="1">
      <c r="A107" s="6"/>
      <c r="B107" s="6">
        <v>41483</v>
      </c>
      <c r="C107" s="6">
        <v>12</v>
      </c>
      <c r="D107" s="6">
        <v>1986</v>
      </c>
      <c r="E107" s="6">
        <f>D107+30</f>
        <v>2016</v>
      </c>
      <c r="F107" s="6">
        <v>121765</v>
      </c>
      <c r="G107" s="6">
        <v>12</v>
      </c>
      <c r="H107" s="6">
        <v>1986</v>
      </c>
      <c r="I107" s="6">
        <f t="shared" si="4"/>
        <v>2016</v>
      </c>
      <c r="J107" s="6">
        <v>323</v>
      </c>
      <c r="K107" s="7" t="s">
        <v>2</v>
      </c>
      <c r="L107" s="8">
        <v>2011</v>
      </c>
      <c r="M107" s="6">
        <v>93</v>
      </c>
      <c r="N107" s="6">
        <v>24535</v>
      </c>
      <c r="O107" s="6">
        <v>1976</v>
      </c>
      <c r="P107" s="6">
        <v>37</v>
      </c>
      <c r="Q107" s="6">
        <v>37</v>
      </c>
      <c r="R107" s="10">
        <v>433</v>
      </c>
      <c r="S107" s="10">
        <v>29543</v>
      </c>
      <c r="T107" s="10">
        <v>25805</v>
      </c>
      <c r="U107" s="10">
        <v>55348</v>
      </c>
      <c r="V107" s="10">
        <v>54652</v>
      </c>
      <c r="W107" s="10">
        <f>V107+U107</f>
        <v>110000</v>
      </c>
      <c r="X107" s="10" t="s">
        <v>74</v>
      </c>
      <c r="Y107" s="10" t="s">
        <v>63</v>
      </c>
      <c r="Z107" s="10" t="s">
        <v>46</v>
      </c>
      <c r="AA107" s="10" t="s">
        <v>75</v>
      </c>
      <c r="AB107" s="10" t="s">
        <v>65</v>
      </c>
      <c r="AC107" s="10" t="s">
        <v>66</v>
      </c>
      <c r="AD107" s="10">
        <v>600</v>
      </c>
      <c r="AE107" s="10" t="s">
        <v>67</v>
      </c>
      <c r="AF107" s="10" t="s">
        <v>76</v>
      </c>
      <c r="AG107" s="10" t="s">
        <v>68</v>
      </c>
      <c r="AH107" s="10" t="s">
        <v>77</v>
      </c>
      <c r="AI107" s="10" t="s">
        <v>68</v>
      </c>
      <c r="AJ107" s="10" t="s">
        <v>78</v>
      </c>
      <c r="AK107" s="11" t="s">
        <v>79</v>
      </c>
      <c r="AL107" s="11">
        <v>42090</v>
      </c>
      <c r="AM107" s="10" t="s">
        <v>56</v>
      </c>
      <c r="AN107" s="10" t="s">
        <v>80</v>
      </c>
      <c r="AO107" s="11">
        <f>AN107+365+365+365</f>
        <v>42768</v>
      </c>
      <c r="AP107" s="11" t="s">
        <v>224</v>
      </c>
    </row>
    <row r="108" spans="1:42" s="3" customFormat="1" ht="14.4" customHeight="1">
      <c r="A108" s="6"/>
      <c r="B108" s="6">
        <v>47011</v>
      </c>
      <c r="C108" s="6">
        <v>12</v>
      </c>
      <c r="D108" s="6">
        <v>1996</v>
      </c>
      <c r="E108" s="6">
        <f>D108+30</f>
        <v>2026</v>
      </c>
      <c r="F108" s="6">
        <v>121481</v>
      </c>
      <c r="G108" s="6">
        <v>12</v>
      </c>
      <c r="H108" s="6">
        <v>1986</v>
      </c>
      <c r="I108" s="6">
        <f t="shared" si="4"/>
        <v>2016</v>
      </c>
      <c r="J108" s="6">
        <v>323</v>
      </c>
      <c r="K108" s="7" t="s">
        <v>2</v>
      </c>
      <c r="L108" s="8">
        <v>2011</v>
      </c>
      <c r="M108" s="6">
        <v>5</v>
      </c>
      <c r="N108" s="6">
        <v>66818</v>
      </c>
      <c r="O108" s="6">
        <v>1971</v>
      </c>
      <c r="P108" s="6">
        <v>35</v>
      </c>
      <c r="Q108" s="6">
        <v>35</v>
      </c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1"/>
      <c r="AL108" s="11"/>
      <c r="AM108" s="10"/>
      <c r="AN108" s="10"/>
      <c r="AO108" s="11"/>
      <c r="AP108" s="11"/>
    </row>
    <row r="109" spans="1:42" s="3" customFormat="1" ht="14.4" customHeight="1">
      <c r="A109" s="6"/>
      <c r="B109" s="6"/>
      <c r="C109" s="6"/>
      <c r="D109" s="6"/>
      <c r="E109" s="6"/>
      <c r="F109" s="6">
        <v>114665</v>
      </c>
      <c r="G109" s="6">
        <v>12</v>
      </c>
      <c r="H109" s="6">
        <v>1996</v>
      </c>
      <c r="I109" s="6">
        <f t="shared" si="4"/>
        <v>2026</v>
      </c>
      <c r="J109" s="6">
        <v>323</v>
      </c>
      <c r="K109" s="7" t="s">
        <v>2</v>
      </c>
      <c r="L109" s="8">
        <v>2011</v>
      </c>
      <c r="M109" s="6">
        <v>29</v>
      </c>
      <c r="N109" s="6">
        <v>843090</v>
      </c>
      <c r="O109" s="6">
        <v>1982</v>
      </c>
      <c r="P109" s="6">
        <v>34</v>
      </c>
      <c r="Q109" s="6">
        <v>34</v>
      </c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1"/>
      <c r="AL109" s="11"/>
      <c r="AM109" s="10"/>
      <c r="AN109" s="10"/>
      <c r="AO109" s="11"/>
      <c r="AP109" s="11"/>
    </row>
    <row r="110" spans="1:42" s="3" customFormat="1" ht="14.4" customHeight="1">
      <c r="A110" s="6"/>
      <c r="B110" s="6"/>
      <c r="C110" s="6"/>
      <c r="D110" s="6"/>
      <c r="E110" s="6"/>
      <c r="F110" s="6">
        <v>119134</v>
      </c>
      <c r="G110" s="6">
        <v>12</v>
      </c>
      <c r="H110" s="6">
        <v>1986</v>
      </c>
      <c r="I110" s="6">
        <f t="shared" si="4"/>
        <v>2016</v>
      </c>
      <c r="J110" s="6">
        <v>323</v>
      </c>
      <c r="K110" s="7" t="s">
        <v>2</v>
      </c>
      <c r="L110" s="8">
        <v>2011</v>
      </c>
      <c r="M110" s="6">
        <v>29</v>
      </c>
      <c r="N110" s="6">
        <v>259829</v>
      </c>
      <c r="O110" s="6">
        <v>1992</v>
      </c>
      <c r="P110" s="6">
        <v>30</v>
      </c>
      <c r="Q110" s="6">
        <v>30</v>
      </c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1"/>
      <c r="AL110" s="11"/>
      <c r="AM110" s="10"/>
      <c r="AN110" s="10"/>
      <c r="AO110" s="11"/>
      <c r="AP110" s="11"/>
    </row>
    <row r="111" spans="1:42" s="3" customFormat="1" ht="14.4" customHeight="1">
      <c r="A111" s="6"/>
      <c r="B111" s="6">
        <v>46384</v>
      </c>
      <c r="C111" s="6">
        <v>14</v>
      </c>
      <c r="D111" s="6">
        <v>1986</v>
      </c>
      <c r="E111" s="6">
        <f>D111+30</f>
        <v>2016</v>
      </c>
      <c r="F111" s="6">
        <v>84337</v>
      </c>
      <c r="G111" s="6">
        <v>14</v>
      </c>
      <c r="H111" s="6">
        <v>1986</v>
      </c>
      <c r="I111" s="6">
        <f t="shared" si="4"/>
        <v>2016</v>
      </c>
      <c r="J111" s="6">
        <v>328</v>
      </c>
      <c r="K111" s="7" t="s">
        <v>9</v>
      </c>
      <c r="L111" s="8">
        <v>2010</v>
      </c>
      <c r="M111" s="6">
        <v>23</v>
      </c>
      <c r="N111" s="6">
        <v>2653</v>
      </c>
      <c r="O111" s="6">
        <v>1986</v>
      </c>
      <c r="P111" s="6">
        <v>36</v>
      </c>
      <c r="Q111" s="6">
        <v>35</v>
      </c>
      <c r="R111" s="10">
        <v>718</v>
      </c>
      <c r="S111" s="10">
        <v>0</v>
      </c>
      <c r="T111" s="10">
        <v>0</v>
      </c>
      <c r="U111" s="10">
        <v>0</v>
      </c>
      <c r="V111" s="10">
        <v>160000</v>
      </c>
      <c r="W111" s="10">
        <f>V111+U111</f>
        <v>160000</v>
      </c>
      <c r="X111" s="10" t="s">
        <v>81</v>
      </c>
      <c r="Y111" s="10" t="s">
        <v>63</v>
      </c>
      <c r="Z111" s="10" t="s">
        <v>46</v>
      </c>
      <c r="AA111" s="10" t="s">
        <v>64</v>
      </c>
      <c r="AB111" s="10" t="s">
        <v>65</v>
      </c>
      <c r="AC111" s="10" t="s">
        <v>82</v>
      </c>
      <c r="AD111" s="10">
        <v>600</v>
      </c>
      <c r="AE111" s="10" t="s">
        <v>67</v>
      </c>
      <c r="AF111" s="10" t="s">
        <v>51</v>
      </c>
      <c r="AG111" s="10" t="s">
        <v>70</v>
      </c>
      <c r="AH111" s="10" t="s">
        <v>83</v>
      </c>
      <c r="AI111" s="10" t="s">
        <v>59</v>
      </c>
      <c r="AJ111" s="10" t="s">
        <v>84</v>
      </c>
      <c r="AK111" s="11" t="s">
        <v>61</v>
      </c>
      <c r="AL111" s="11">
        <v>42621</v>
      </c>
      <c r="AM111" s="10" t="s">
        <v>85</v>
      </c>
      <c r="AN111" s="10" t="s">
        <v>86</v>
      </c>
      <c r="AO111" s="11">
        <f>AN111+365+365+365</f>
        <v>42931</v>
      </c>
      <c r="AP111" s="11" t="s">
        <v>224</v>
      </c>
    </row>
    <row r="112" spans="1:42" s="3" customFormat="1" ht="14.4" customHeight="1">
      <c r="A112" s="6"/>
      <c r="B112" s="6">
        <v>46524</v>
      </c>
      <c r="C112" s="6">
        <v>14</v>
      </c>
      <c r="D112" s="6">
        <v>1986</v>
      </c>
      <c r="E112" s="6">
        <f>D112+30</f>
        <v>2016</v>
      </c>
      <c r="F112" s="6">
        <v>84051</v>
      </c>
      <c r="G112" s="6">
        <v>14</v>
      </c>
      <c r="H112" s="6">
        <v>1986</v>
      </c>
      <c r="I112" s="6">
        <f t="shared" si="4"/>
        <v>2016</v>
      </c>
      <c r="J112" s="6">
        <v>328</v>
      </c>
      <c r="K112" s="7" t="s">
        <v>9</v>
      </c>
      <c r="L112" s="8">
        <v>2010</v>
      </c>
      <c r="M112" s="6">
        <v>23</v>
      </c>
      <c r="N112" s="6">
        <v>2746</v>
      </c>
      <c r="O112" s="6">
        <v>1987</v>
      </c>
      <c r="P112" s="6">
        <v>39</v>
      </c>
      <c r="Q112" s="6">
        <v>38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1"/>
      <c r="AL112" s="11"/>
      <c r="AM112" s="10"/>
      <c r="AN112" s="10"/>
      <c r="AO112" s="11"/>
      <c r="AP112" s="11"/>
    </row>
    <row r="113" spans="1:42" s="3" customFormat="1" ht="14.4" customHeight="1">
      <c r="A113" s="6"/>
      <c r="B113" s="6"/>
      <c r="C113" s="6"/>
      <c r="D113" s="6"/>
      <c r="E113" s="6"/>
      <c r="F113" s="6">
        <v>83034</v>
      </c>
      <c r="G113" s="6">
        <v>14</v>
      </c>
      <c r="H113" s="6">
        <v>1986</v>
      </c>
      <c r="I113" s="6">
        <f t="shared" si="4"/>
        <v>2016</v>
      </c>
      <c r="J113" s="6">
        <v>328</v>
      </c>
      <c r="K113" s="7" t="s">
        <v>9</v>
      </c>
      <c r="L113" s="8">
        <v>2010</v>
      </c>
      <c r="M113" s="6">
        <v>23</v>
      </c>
      <c r="N113" s="6">
        <v>1457</v>
      </c>
      <c r="O113" s="6">
        <v>1986</v>
      </c>
      <c r="P113" s="6">
        <v>40</v>
      </c>
      <c r="Q113" s="6">
        <v>39</v>
      </c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1"/>
      <c r="AL113" s="11"/>
      <c r="AM113" s="10"/>
      <c r="AN113" s="10"/>
      <c r="AO113" s="11"/>
      <c r="AP113" s="11"/>
    </row>
    <row r="114" spans="1:42" s="3" customFormat="1" ht="14.4" customHeight="1">
      <c r="A114" s="6"/>
      <c r="B114" s="6"/>
      <c r="C114" s="6"/>
      <c r="D114" s="6"/>
      <c r="E114" s="6"/>
      <c r="F114" s="6">
        <v>64528</v>
      </c>
      <c r="G114" s="6">
        <v>14</v>
      </c>
      <c r="H114" s="6">
        <v>1986</v>
      </c>
      <c r="I114" s="6">
        <f t="shared" si="4"/>
        <v>2016</v>
      </c>
      <c r="J114" s="6">
        <v>343</v>
      </c>
      <c r="K114" s="7" t="s">
        <v>10</v>
      </c>
      <c r="L114" s="8">
        <v>2011</v>
      </c>
      <c r="M114" s="6">
        <v>29</v>
      </c>
      <c r="N114" s="6">
        <v>688784</v>
      </c>
      <c r="O114" s="6">
        <v>1989</v>
      </c>
      <c r="P114" s="6">
        <v>40</v>
      </c>
      <c r="Q114" s="6">
        <v>40</v>
      </c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1"/>
      <c r="AL114" s="11"/>
      <c r="AM114" s="10"/>
      <c r="AN114" s="10"/>
      <c r="AO114" s="11"/>
      <c r="AP114" s="11"/>
    </row>
    <row r="115" spans="1:42" s="3" customFormat="1" ht="14.4" customHeight="1">
      <c r="A115" s="6"/>
      <c r="B115" s="6">
        <v>39562</v>
      </c>
      <c r="C115" s="6">
        <v>5</v>
      </c>
      <c r="D115" s="6">
        <v>1991</v>
      </c>
      <c r="E115" s="6">
        <f>D115+30</f>
        <v>2021</v>
      </c>
      <c r="F115" s="6">
        <v>95913</v>
      </c>
      <c r="G115" s="6">
        <v>5</v>
      </c>
      <c r="H115" s="6">
        <v>1991</v>
      </c>
      <c r="I115" s="6">
        <f t="shared" si="4"/>
        <v>2021</v>
      </c>
      <c r="J115" s="6">
        <v>323</v>
      </c>
      <c r="K115" s="7" t="s">
        <v>9</v>
      </c>
      <c r="L115" s="8">
        <v>2010</v>
      </c>
      <c r="M115" s="6">
        <v>29</v>
      </c>
      <c r="N115" s="6">
        <v>786805</v>
      </c>
      <c r="O115" s="6">
        <v>1982</v>
      </c>
      <c r="P115" s="6">
        <v>34</v>
      </c>
      <c r="Q115" s="6">
        <v>35</v>
      </c>
      <c r="R115" s="10">
        <v>2556</v>
      </c>
      <c r="S115" s="10">
        <v>37734</v>
      </c>
      <c r="T115" s="10">
        <v>34950</v>
      </c>
      <c r="U115" s="10">
        <v>72684</v>
      </c>
      <c r="V115" s="10">
        <v>37316</v>
      </c>
      <c r="W115" s="10">
        <f>V115+U115</f>
        <v>110000</v>
      </c>
      <c r="X115" s="10" t="s">
        <v>87</v>
      </c>
      <c r="Y115" s="10" t="s">
        <v>63</v>
      </c>
      <c r="Z115" s="10" t="s">
        <v>46</v>
      </c>
      <c r="AA115" s="10" t="s">
        <v>64</v>
      </c>
      <c r="AB115" s="10" t="s">
        <v>65</v>
      </c>
      <c r="AC115" s="10" t="s">
        <v>88</v>
      </c>
      <c r="AD115" s="10">
        <v>600</v>
      </c>
      <c r="AE115" s="10" t="s">
        <v>67</v>
      </c>
      <c r="AF115" s="10" t="s">
        <v>51</v>
      </c>
      <c r="AG115" s="10" t="s">
        <v>70</v>
      </c>
      <c r="AH115" s="10" t="s">
        <v>89</v>
      </c>
      <c r="AI115" s="10" t="s">
        <v>68</v>
      </c>
      <c r="AJ115" s="10" t="s">
        <v>90</v>
      </c>
      <c r="AK115" s="11" t="s">
        <v>91</v>
      </c>
      <c r="AL115" s="11">
        <v>41928</v>
      </c>
      <c r="AM115" s="10" t="s">
        <v>56</v>
      </c>
      <c r="AN115" s="10" t="s">
        <v>92</v>
      </c>
      <c r="AO115" s="11">
        <f>AN115+365+365+365</f>
        <v>42670</v>
      </c>
      <c r="AP115" s="11" t="s">
        <v>224</v>
      </c>
    </row>
    <row r="116" spans="1:42" s="3" customFormat="1" ht="14.4" customHeight="1">
      <c r="A116" s="6"/>
      <c r="B116" s="6">
        <v>1895</v>
      </c>
      <c r="C116" s="6">
        <v>6715</v>
      </c>
      <c r="D116" s="6">
        <v>2005</v>
      </c>
      <c r="E116" s="6">
        <f>D116+32</f>
        <v>2037</v>
      </c>
      <c r="F116" s="6">
        <v>11750</v>
      </c>
      <c r="G116" s="6">
        <v>5</v>
      </c>
      <c r="H116" s="6">
        <v>1991</v>
      </c>
      <c r="I116" s="6">
        <f t="shared" si="4"/>
        <v>2021</v>
      </c>
      <c r="J116" s="6">
        <v>328</v>
      </c>
      <c r="K116" s="7" t="s">
        <v>9</v>
      </c>
      <c r="L116" s="8">
        <v>2010</v>
      </c>
      <c r="M116" s="6">
        <v>5</v>
      </c>
      <c r="N116" s="6">
        <v>245783</v>
      </c>
      <c r="O116" s="6">
        <v>1982</v>
      </c>
      <c r="P116" s="6">
        <v>28</v>
      </c>
      <c r="Q116" s="6">
        <v>27</v>
      </c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1"/>
      <c r="AL116" s="11"/>
      <c r="AM116" s="10"/>
      <c r="AN116" s="10"/>
      <c r="AO116" s="11"/>
      <c r="AP116" s="11"/>
    </row>
    <row r="117" spans="1:42" s="3" customFormat="1" ht="14.4" customHeight="1">
      <c r="A117" s="6"/>
      <c r="B117" s="6"/>
      <c r="C117" s="6"/>
      <c r="D117" s="6"/>
      <c r="E117" s="6"/>
      <c r="F117" s="6">
        <v>46709</v>
      </c>
      <c r="G117" s="6">
        <v>14</v>
      </c>
      <c r="H117" s="6">
        <v>1993</v>
      </c>
      <c r="I117" s="6">
        <f t="shared" si="4"/>
        <v>2023</v>
      </c>
      <c r="J117" s="6">
        <v>328</v>
      </c>
      <c r="K117" s="7" t="s">
        <v>9</v>
      </c>
      <c r="L117" s="8">
        <v>2010</v>
      </c>
      <c r="M117" s="6">
        <v>5</v>
      </c>
      <c r="N117" s="6">
        <v>27362</v>
      </c>
      <c r="O117" s="6">
        <v>1995</v>
      </c>
      <c r="P117" s="6">
        <v>30</v>
      </c>
      <c r="Q117" s="6">
        <v>28</v>
      </c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1"/>
      <c r="AL117" s="11"/>
      <c r="AM117" s="10"/>
      <c r="AN117" s="10"/>
      <c r="AO117" s="11"/>
      <c r="AP117" s="11"/>
    </row>
    <row r="118" spans="1:42" s="3" customFormat="1" ht="14.4" customHeight="1">
      <c r="A118" s="6"/>
      <c r="B118" s="6"/>
      <c r="C118" s="6"/>
      <c r="D118" s="6"/>
      <c r="E118" s="6"/>
      <c r="F118" s="6">
        <v>20756</v>
      </c>
      <c r="G118" s="6">
        <v>12</v>
      </c>
      <c r="H118" s="6">
        <v>1992</v>
      </c>
      <c r="I118" s="6">
        <f t="shared" si="4"/>
        <v>2022</v>
      </c>
      <c r="J118" s="6">
        <v>328</v>
      </c>
      <c r="K118" s="7" t="s">
        <v>9</v>
      </c>
      <c r="L118" s="8">
        <v>2010</v>
      </c>
      <c r="M118" s="6">
        <v>29</v>
      </c>
      <c r="N118" s="6">
        <v>732232</v>
      </c>
      <c r="O118" s="6">
        <v>1986</v>
      </c>
      <c r="P118" s="6">
        <v>27</v>
      </c>
      <c r="Q118" s="6">
        <v>27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1"/>
      <c r="AL118" s="11"/>
      <c r="AM118" s="10"/>
      <c r="AN118" s="10"/>
      <c r="AO118" s="11"/>
      <c r="AP118" s="11"/>
    </row>
    <row r="119" spans="1:42" s="3" customFormat="1" ht="14.4" customHeight="1">
      <c r="A119" s="6"/>
      <c r="B119" s="6">
        <v>2804</v>
      </c>
      <c r="C119" s="6">
        <v>39</v>
      </c>
      <c r="D119" s="6">
        <v>1990</v>
      </c>
      <c r="E119" s="6">
        <f>D119+30</f>
        <v>2020</v>
      </c>
      <c r="F119" s="6">
        <v>83123</v>
      </c>
      <c r="G119" s="6">
        <v>14</v>
      </c>
      <c r="H119" s="6">
        <v>1986</v>
      </c>
      <c r="I119" s="6">
        <f t="shared" si="4"/>
        <v>2016</v>
      </c>
      <c r="J119" s="6">
        <v>323</v>
      </c>
      <c r="K119" s="7" t="s">
        <v>4</v>
      </c>
      <c r="L119" s="8">
        <v>2013</v>
      </c>
      <c r="M119" s="6">
        <v>29</v>
      </c>
      <c r="N119" s="6">
        <v>990460</v>
      </c>
      <c r="O119" s="6">
        <v>1983</v>
      </c>
      <c r="P119" s="6">
        <v>53</v>
      </c>
      <c r="Q119" s="6">
        <v>53</v>
      </c>
      <c r="R119" s="10">
        <v>784</v>
      </c>
      <c r="S119" s="10">
        <v>26333</v>
      </c>
      <c r="T119" s="10">
        <v>22746</v>
      </c>
      <c r="U119" s="10">
        <v>49079</v>
      </c>
      <c r="V119" s="10">
        <v>60921</v>
      </c>
      <c r="W119" s="10">
        <f>V119+U119</f>
        <v>110000</v>
      </c>
      <c r="X119" s="10" t="s">
        <v>93</v>
      </c>
      <c r="Y119" s="10" t="s">
        <v>63</v>
      </c>
      <c r="Z119" s="10" t="s">
        <v>46</v>
      </c>
      <c r="AA119" s="10" t="s">
        <v>64</v>
      </c>
      <c r="AB119" s="10" t="s">
        <v>65</v>
      </c>
      <c r="AC119" s="10" t="s">
        <v>94</v>
      </c>
      <c r="AD119" s="10">
        <v>600</v>
      </c>
      <c r="AE119" s="10" t="s">
        <v>67</v>
      </c>
      <c r="AF119" s="10" t="s">
        <v>51</v>
      </c>
      <c r="AG119" s="10" t="s">
        <v>70</v>
      </c>
      <c r="AH119" s="10" t="s">
        <v>95</v>
      </c>
      <c r="AI119" s="10" t="s">
        <v>68</v>
      </c>
      <c r="AJ119" s="10" t="s">
        <v>78</v>
      </c>
      <c r="AK119" s="11" t="s">
        <v>79</v>
      </c>
      <c r="AL119" s="11">
        <v>42090</v>
      </c>
      <c r="AM119" s="10" t="s">
        <v>56</v>
      </c>
      <c r="AN119" s="10" t="s">
        <v>96</v>
      </c>
      <c r="AO119" s="11">
        <f>AN119+365+365+365</f>
        <v>42946</v>
      </c>
      <c r="AP119" s="11" t="s">
        <v>224</v>
      </c>
    </row>
    <row r="120" spans="1:42" s="3" customFormat="1" ht="14.4" customHeight="1">
      <c r="A120" s="6"/>
      <c r="B120" s="6">
        <v>16346</v>
      </c>
      <c r="C120" s="6">
        <v>5</v>
      </c>
      <c r="D120" s="6">
        <v>1991</v>
      </c>
      <c r="E120" s="6">
        <f>D120+30</f>
        <v>2021</v>
      </c>
      <c r="F120" s="6">
        <v>83404</v>
      </c>
      <c r="G120" s="6">
        <v>14</v>
      </c>
      <c r="H120" s="6">
        <v>1986</v>
      </c>
      <c r="I120" s="6">
        <f t="shared" si="4"/>
        <v>2016</v>
      </c>
      <c r="J120" s="6">
        <v>323</v>
      </c>
      <c r="K120" s="7" t="s">
        <v>4</v>
      </c>
      <c r="L120" s="8">
        <v>2013</v>
      </c>
      <c r="M120" s="6">
        <v>29</v>
      </c>
      <c r="N120" s="6">
        <v>842187</v>
      </c>
      <c r="O120" s="6">
        <v>1988</v>
      </c>
      <c r="P120" s="6">
        <v>53</v>
      </c>
      <c r="Q120" s="6">
        <v>53</v>
      </c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1"/>
      <c r="AL120" s="11"/>
      <c r="AM120" s="10"/>
      <c r="AN120" s="10"/>
      <c r="AO120" s="11"/>
      <c r="AP120" s="11"/>
    </row>
    <row r="121" spans="1:42" s="3" customFormat="1" ht="14.4" customHeight="1">
      <c r="A121" s="6"/>
      <c r="B121" s="6"/>
      <c r="C121" s="6"/>
      <c r="D121" s="6"/>
      <c r="E121" s="6"/>
      <c r="F121" s="6">
        <v>29965</v>
      </c>
      <c r="G121" s="6">
        <v>14</v>
      </c>
      <c r="H121" s="6">
        <v>1988</v>
      </c>
      <c r="I121" s="6">
        <f t="shared" si="4"/>
        <v>2018</v>
      </c>
      <c r="J121" s="6">
        <v>323</v>
      </c>
      <c r="K121" s="7" t="s">
        <v>4</v>
      </c>
      <c r="L121" s="8">
        <v>2013</v>
      </c>
      <c r="M121" s="6">
        <v>186</v>
      </c>
      <c r="N121" s="6">
        <v>47074</v>
      </c>
      <c r="O121" s="6">
        <v>1989</v>
      </c>
      <c r="P121" s="6">
        <v>50</v>
      </c>
      <c r="Q121" s="6">
        <v>50</v>
      </c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1"/>
      <c r="AL121" s="11"/>
      <c r="AM121" s="10"/>
      <c r="AN121" s="10"/>
      <c r="AO121" s="11"/>
      <c r="AP121" s="11"/>
    </row>
    <row r="122" spans="1:42" s="3" customFormat="1" ht="14.4" customHeight="1">
      <c r="A122" s="6"/>
      <c r="B122" s="6"/>
      <c r="C122" s="6"/>
      <c r="D122" s="6"/>
      <c r="E122" s="6"/>
      <c r="F122" s="6">
        <v>28431</v>
      </c>
      <c r="G122" s="6">
        <v>14</v>
      </c>
      <c r="H122" s="6">
        <v>1988</v>
      </c>
      <c r="I122" s="6">
        <f t="shared" si="4"/>
        <v>2018</v>
      </c>
      <c r="J122" s="6">
        <v>323</v>
      </c>
      <c r="K122" s="7" t="s">
        <v>4</v>
      </c>
      <c r="L122" s="8">
        <v>2013</v>
      </c>
      <c r="M122" s="6">
        <v>60</v>
      </c>
      <c r="N122" s="6">
        <v>4540</v>
      </c>
      <c r="O122" s="6">
        <v>1981</v>
      </c>
      <c r="P122" s="6">
        <v>47</v>
      </c>
      <c r="Q122" s="6">
        <v>47</v>
      </c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1"/>
      <c r="AL122" s="11"/>
      <c r="AM122" s="10"/>
      <c r="AN122" s="10"/>
      <c r="AO122" s="11"/>
      <c r="AP122" s="11"/>
    </row>
    <row r="123" spans="1:42" s="3" customFormat="1" ht="14.4" customHeight="1">
      <c r="A123" s="6"/>
      <c r="B123" s="6">
        <v>35240</v>
      </c>
      <c r="C123" s="6">
        <v>5</v>
      </c>
      <c r="D123" s="6">
        <v>1989</v>
      </c>
      <c r="E123" s="6">
        <f>D123+30</f>
        <v>2019</v>
      </c>
      <c r="F123" s="6">
        <v>92052</v>
      </c>
      <c r="G123" s="6">
        <v>5</v>
      </c>
      <c r="H123" s="6">
        <v>1989</v>
      </c>
      <c r="I123" s="6">
        <f t="shared" si="4"/>
        <v>2019</v>
      </c>
      <c r="J123" s="6">
        <v>328</v>
      </c>
      <c r="K123" s="7" t="s">
        <v>10</v>
      </c>
      <c r="L123" s="8">
        <v>2008</v>
      </c>
      <c r="M123" s="6">
        <v>29</v>
      </c>
      <c r="N123" s="6">
        <v>231246</v>
      </c>
      <c r="O123" s="6">
        <v>1987</v>
      </c>
      <c r="P123" s="6">
        <v>58</v>
      </c>
      <c r="Q123" s="6">
        <v>58</v>
      </c>
      <c r="R123" s="10">
        <v>783</v>
      </c>
      <c r="S123" s="10">
        <v>28513</v>
      </c>
      <c r="T123" s="10">
        <v>25098</v>
      </c>
      <c r="U123" s="10">
        <v>53611</v>
      </c>
      <c r="V123" s="10">
        <v>56389</v>
      </c>
      <c r="W123" s="10">
        <f>V123+U123</f>
        <v>110000</v>
      </c>
      <c r="X123" s="10" t="s">
        <v>81</v>
      </c>
      <c r="Y123" s="10" t="s">
        <v>63</v>
      </c>
      <c r="Z123" s="10" t="s">
        <v>46</v>
      </c>
      <c r="AA123" s="10" t="s">
        <v>64</v>
      </c>
      <c r="AB123" s="10" t="s">
        <v>65</v>
      </c>
      <c r="AC123" s="10" t="s">
        <v>82</v>
      </c>
      <c r="AD123" s="10">
        <v>600</v>
      </c>
      <c r="AE123" s="10" t="s">
        <v>67</v>
      </c>
      <c r="AF123" s="10" t="s">
        <v>51</v>
      </c>
      <c r="AG123" s="10" t="s">
        <v>70</v>
      </c>
      <c r="AH123" s="10" t="s">
        <v>97</v>
      </c>
      <c r="AI123" s="10" t="s">
        <v>68</v>
      </c>
      <c r="AJ123" s="10" t="s">
        <v>98</v>
      </c>
      <c r="AK123" s="11" t="s">
        <v>61</v>
      </c>
      <c r="AL123" s="11">
        <v>41873</v>
      </c>
      <c r="AM123" s="10" t="s">
        <v>56</v>
      </c>
      <c r="AN123" s="10" t="s">
        <v>86</v>
      </c>
      <c r="AO123" s="11">
        <f>AN123+365+365+365</f>
        <v>42931</v>
      </c>
      <c r="AP123" s="11" t="s">
        <v>224</v>
      </c>
    </row>
    <row r="124" spans="1:42" s="3" customFormat="1" ht="14.4" customHeight="1">
      <c r="A124" s="6"/>
      <c r="B124" s="6">
        <v>38417</v>
      </c>
      <c r="C124" s="6">
        <v>5</v>
      </c>
      <c r="D124" s="6">
        <v>1989</v>
      </c>
      <c r="E124" s="6">
        <f>D124+30</f>
        <v>2019</v>
      </c>
      <c r="F124" s="6">
        <v>91966</v>
      </c>
      <c r="G124" s="6">
        <v>5</v>
      </c>
      <c r="H124" s="6">
        <v>1989</v>
      </c>
      <c r="I124" s="6">
        <f t="shared" si="4"/>
        <v>2019</v>
      </c>
      <c r="J124" s="6">
        <v>323</v>
      </c>
      <c r="K124" s="7" t="s">
        <v>8</v>
      </c>
      <c r="L124" s="8">
        <v>2012</v>
      </c>
      <c r="M124" s="6">
        <v>29</v>
      </c>
      <c r="N124" s="6">
        <v>231347</v>
      </c>
      <c r="O124" s="6">
        <v>1985</v>
      </c>
      <c r="P124" s="6">
        <v>46</v>
      </c>
      <c r="Q124" s="6">
        <v>47</v>
      </c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1"/>
      <c r="AL124" s="11"/>
      <c r="AM124" s="10"/>
      <c r="AN124" s="10"/>
      <c r="AO124" s="11"/>
      <c r="AP124" s="11"/>
    </row>
    <row r="125" spans="1:42" s="3" customFormat="1" ht="14.4" customHeight="1">
      <c r="A125" s="6"/>
      <c r="B125" s="6"/>
      <c r="C125" s="6"/>
      <c r="D125" s="6"/>
      <c r="E125" s="6"/>
      <c r="F125" s="6">
        <v>91927</v>
      </c>
      <c r="G125" s="6">
        <v>5</v>
      </c>
      <c r="H125" s="6">
        <v>1989</v>
      </c>
      <c r="I125" s="6">
        <f t="shared" si="4"/>
        <v>2019</v>
      </c>
      <c r="J125" s="6">
        <v>328</v>
      </c>
      <c r="K125" s="7" t="s">
        <v>10</v>
      </c>
      <c r="L125" s="8">
        <v>2008</v>
      </c>
      <c r="M125" s="6">
        <v>29</v>
      </c>
      <c r="N125" s="6">
        <v>232654</v>
      </c>
      <c r="O125" s="6">
        <v>1985</v>
      </c>
      <c r="P125" s="6">
        <v>36</v>
      </c>
      <c r="Q125" s="6">
        <v>36</v>
      </c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1"/>
      <c r="AL125" s="11"/>
      <c r="AM125" s="10"/>
      <c r="AN125" s="10"/>
      <c r="AO125" s="11"/>
      <c r="AP125" s="11"/>
    </row>
    <row r="126" spans="1:42" s="3" customFormat="1" ht="14.4" customHeight="1">
      <c r="A126" s="6"/>
      <c r="B126" s="6"/>
      <c r="C126" s="6"/>
      <c r="D126" s="6"/>
      <c r="E126" s="6"/>
      <c r="F126" s="6">
        <v>1813</v>
      </c>
      <c r="G126" s="6">
        <v>5</v>
      </c>
      <c r="H126" s="6">
        <v>1989</v>
      </c>
      <c r="I126" s="6">
        <f t="shared" si="4"/>
        <v>2019</v>
      </c>
      <c r="J126" s="6">
        <v>328</v>
      </c>
      <c r="K126" s="7" t="s">
        <v>10</v>
      </c>
      <c r="L126" s="8">
        <v>2008</v>
      </c>
      <c r="M126" s="6">
        <v>93</v>
      </c>
      <c r="N126" s="6">
        <v>3020</v>
      </c>
      <c r="O126" s="6">
        <v>1986</v>
      </c>
      <c r="P126" s="6">
        <v>35</v>
      </c>
      <c r="Q126" s="6">
        <v>35</v>
      </c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1"/>
      <c r="AL126" s="11"/>
      <c r="AM126" s="10"/>
      <c r="AN126" s="10"/>
      <c r="AO126" s="11"/>
      <c r="AP126" s="11"/>
    </row>
    <row r="127" spans="1:42" s="3" customFormat="1" ht="14.4" customHeight="1">
      <c r="A127" s="6"/>
      <c r="B127" s="6">
        <v>14599</v>
      </c>
      <c r="C127" s="6">
        <v>5</v>
      </c>
      <c r="D127" s="6">
        <v>1984</v>
      </c>
      <c r="E127" s="6">
        <f>D127+30</f>
        <v>2014</v>
      </c>
      <c r="F127" s="6">
        <v>21988</v>
      </c>
      <c r="G127" s="6">
        <v>12</v>
      </c>
      <c r="H127" s="6">
        <v>1982</v>
      </c>
      <c r="I127" s="6">
        <f>H127+40</f>
        <v>2022</v>
      </c>
      <c r="J127" s="6">
        <v>328</v>
      </c>
      <c r="K127" s="7" t="s">
        <v>9</v>
      </c>
      <c r="L127" s="8">
        <v>2010</v>
      </c>
      <c r="M127" s="6">
        <v>29</v>
      </c>
      <c r="N127" s="6">
        <v>110176</v>
      </c>
      <c r="O127" s="6">
        <v>1991</v>
      </c>
      <c r="P127" s="6">
        <v>50</v>
      </c>
      <c r="Q127" s="6">
        <v>49</v>
      </c>
      <c r="R127" s="10">
        <v>751</v>
      </c>
      <c r="S127" s="10">
        <v>35209</v>
      </c>
      <c r="T127" s="10">
        <v>31089</v>
      </c>
      <c r="U127" s="10">
        <v>66298</v>
      </c>
      <c r="V127" s="10">
        <v>43702</v>
      </c>
      <c r="W127" s="10">
        <f>V127+U127</f>
        <v>110000</v>
      </c>
      <c r="X127" s="10" t="s">
        <v>93</v>
      </c>
      <c r="Y127" s="10" t="s">
        <v>63</v>
      </c>
      <c r="Z127" s="10" t="s">
        <v>46</v>
      </c>
      <c r="AA127" s="10" t="s">
        <v>64</v>
      </c>
      <c r="AB127" s="10" t="s">
        <v>65</v>
      </c>
      <c r="AC127" s="10" t="s">
        <v>94</v>
      </c>
      <c r="AD127" s="10">
        <v>600</v>
      </c>
      <c r="AE127" s="10" t="s">
        <v>67</v>
      </c>
      <c r="AF127" s="10" t="s">
        <v>51</v>
      </c>
      <c r="AG127" s="10" t="s">
        <v>70</v>
      </c>
      <c r="AH127" s="10" t="s">
        <v>89</v>
      </c>
      <c r="AI127" s="10" t="s">
        <v>68</v>
      </c>
      <c r="AJ127" s="10" t="s">
        <v>99</v>
      </c>
      <c r="AK127" s="11" t="s">
        <v>91</v>
      </c>
      <c r="AL127" s="11">
        <v>41916</v>
      </c>
      <c r="AM127" s="10" t="s">
        <v>56</v>
      </c>
      <c r="AN127" s="10" t="s">
        <v>96</v>
      </c>
      <c r="AO127" s="11">
        <f>AN127+365+365+365</f>
        <v>42946</v>
      </c>
      <c r="AP127" s="11" t="s">
        <v>224</v>
      </c>
    </row>
    <row r="128" spans="1:42" s="3" customFormat="1" ht="14.4" customHeight="1">
      <c r="A128" s="6"/>
      <c r="B128" s="6">
        <v>915</v>
      </c>
      <c r="C128" s="6">
        <v>39</v>
      </c>
      <c r="D128" s="6">
        <v>1984</v>
      </c>
      <c r="E128" s="6">
        <f>D128+30</f>
        <v>2014</v>
      </c>
      <c r="F128" s="6">
        <v>17944</v>
      </c>
      <c r="G128" s="6">
        <v>12</v>
      </c>
      <c r="H128" s="6">
        <v>1982</v>
      </c>
      <c r="I128" s="6">
        <f>H128+40</f>
        <v>2022</v>
      </c>
      <c r="J128" s="6">
        <v>328</v>
      </c>
      <c r="K128" s="7" t="s">
        <v>9</v>
      </c>
      <c r="L128" s="8">
        <v>2010</v>
      </c>
      <c r="M128" s="6">
        <v>5</v>
      </c>
      <c r="N128" s="6">
        <v>496087</v>
      </c>
      <c r="O128" s="6">
        <v>1973</v>
      </c>
      <c r="P128" s="6">
        <v>40</v>
      </c>
      <c r="Q128" s="6">
        <v>40</v>
      </c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1"/>
      <c r="AL128" s="11"/>
      <c r="AM128" s="10"/>
      <c r="AN128" s="10"/>
      <c r="AO128" s="11"/>
      <c r="AP128" s="11"/>
    </row>
    <row r="129" spans="1:42" s="3" customFormat="1" ht="14.4" customHeight="1">
      <c r="A129" s="6"/>
      <c r="B129" s="6"/>
      <c r="C129" s="6"/>
      <c r="D129" s="6"/>
      <c r="E129" s="6"/>
      <c r="F129" s="6">
        <v>44562</v>
      </c>
      <c r="G129" s="6">
        <v>14</v>
      </c>
      <c r="H129" s="6">
        <v>1988</v>
      </c>
      <c r="I129" s="6">
        <f>H129+30</f>
        <v>2018</v>
      </c>
      <c r="J129" s="6">
        <v>328</v>
      </c>
      <c r="K129" s="7" t="s">
        <v>9</v>
      </c>
      <c r="L129" s="8">
        <v>2010</v>
      </c>
      <c r="M129" s="6">
        <v>5</v>
      </c>
      <c r="N129" s="6">
        <v>454063</v>
      </c>
      <c r="O129" s="6">
        <v>1988</v>
      </c>
      <c r="P129" s="6">
        <v>47</v>
      </c>
      <c r="Q129" s="6">
        <v>48</v>
      </c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1"/>
      <c r="AL129" s="11"/>
      <c r="AM129" s="10"/>
      <c r="AN129" s="10"/>
      <c r="AO129" s="11"/>
      <c r="AP129" s="11"/>
    </row>
    <row r="130" spans="1:42" s="3" customFormat="1" ht="14.4" customHeight="1">
      <c r="A130" s="6"/>
      <c r="B130" s="6"/>
      <c r="C130" s="6"/>
      <c r="D130" s="6"/>
      <c r="E130" s="6"/>
      <c r="F130" s="6">
        <v>69914</v>
      </c>
      <c r="G130" s="6">
        <v>12</v>
      </c>
      <c r="H130" s="6">
        <v>1985</v>
      </c>
      <c r="I130" s="6">
        <f>H130+30</f>
        <v>2015</v>
      </c>
      <c r="J130" s="6">
        <v>328</v>
      </c>
      <c r="K130" s="7" t="s">
        <v>9</v>
      </c>
      <c r="L130" s="8">
        <v>2010</v>
      </c>
      <c r="M130" s="6">
        <v>6712</v>
      </c>
      <c r="N130" s="6">
        <v>949880</v>
      </c>
      <c r="O130" s="6">
        <v>1987</v>
      </c>
      <c r="P130" s="6">
        <v>37</v>
      </c>
      <c r="Q130" s="6">
        <v>38</v>
      </c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1"/>
      <c r="AL130" s="11"/>
      <c r="AM130" s="10"/>
      <c r="AN130" s="10"/>
      <c r="AO130" s="11"/>
      <c r="AP130" s="11"/>
    </row>
    <row r="131" spans="1:42" s="3" customFormat="1" ht="14.4" customHeight="1">
      <c r="A131" s="6"/>
      <c r="B131" s="6">
        <v>46556</v>
      </c>
      <c r="C131" s="6">
        <v>14</v>
      </c>
      <c r="D131" s="6">
        <v>1986</v>
      </c>
      <c r="E131" s="6">
        <f>D131+30</f>
        <v>2016</v>
      </c>
      <c r="F131" s="6">
        <v>83118</v>
      </c>
      <c r="G131" s="6">
        <v>14</v>
      </c>
      <c r="H131" s="6">
        <v>1986</v>
      </c>
      <c r="I131" s="6">
        <f>H131+30</f>
        <v>2016</v>
      </c>
      <c r="J131" s="6">
        <v>328</v>
      </c>
      <c r="K131" s="7" t="s">
        <v>8</v>
      </c>
      <c r="L131" s="8">
        <v>2011</v>
      </c>
      <c r="M131" s="6">
        <v>29</v>
      </c>
      <c r="N131" s="6">
        <v>232636</v>
      </c>
      <c r="O131" s="6">
        <v>1986</v>
      </c>
      <c r="P131" s="6">
        <v>40</v>
      </c>
      <c r="Q131" s="6">
        <v>41</v>
      </c>
      <c r="R131" s="10">
        <v>719</v>
      </c>
      <c r="S131" s="10">
        <v>12490</v>
      </c>
      <c r="T131" s="10">
        <v>10380</v>
      </c>
      <c r="U131" s="10">
        <v>22870</v>
      </c>
      <c r="V131" s="10">
        <v>87130</v>
      </c>
      <c r="W131" s="10">
        <f>V131+U131</f>
        <v>110000</v>
      </c>
      <c r="X131" s="10" t="s">
        <v>81</v>
      </c>
      <c r="Y131" s="10" t="s">
        <v>63</v>
      </c>
      <c r="Z131" s="10" t="s">
        <v>46</v>
      </c>
      <c r="AA131" s="10" t="s">
        <v>64</v>
      </c>
      <c r="AB131" s="10" t="s">
        <v>65</v>
      </c>
      <c r="AC131" s="10" t="s">
        <v>82</v>
      </c>
      <c r="AD131" s="10">
        <v>600</v>
      </c>
      <c r="AE131" s="10" t="s">
        <v>67</v>
      </c>
      <c r="AF131" s="10" t="s">
        <v>51</v>
      </c>
      <c r="AG131" s="10" t="s">
        <v>70</v>
      </c>
      <c r="AH131" s="10" t="s">
        <v>100</v>
      </c>
      <c r="AI131" s="10" t="s">
        <v>68</v>
      </c>
      <c r="AJ131" s="10" t="s">
        <v>101</v>
      </c>
      <c r="AK131" s="11" t="s">
        <v>61</v>
      </c>
      <c r="AL131" s="11">
        <v>42463</v>
      </c>
      <c r="AM131" s="10" t="s">
        <v>85</v>
      </c>
      <c r="AN131" s="10" t="s">
        <v>86</v>
      </c>
      <c r="AO131" s="11">
        <f>AN131+365+365+365</f>
        <v>42931</v>
      </c>
      <c r="AP131" s="11" t="s">
        <v>224</v>
      </c>
    </row>
    <row r="132" spans="1:42" s="3" customFormat="1" ht="14.4" customHeight="1">
      <c r="A132" s="6"/>
      <c r="B132" s="6">
        <v>24468</v>
      </c>
      <c r="C132" s="6">
        <v>14</v>
      </c>
      <c r="D132" s="6">
        <v>2002</v>
      </c>
      <c r="E132" s="6">
        <f>D132+32</f>
        <v>2034</v>
      </c>
      <c r="F132" s="6">
        <v>83250</v>
      </c>
      <c r="G132" s="6">
        <v>14</v>
      </c>
      <c r="H132" s="6">
        <v>1986</v>
      </c>
      <c r="I132" s="6">
        <f>H132+30</f>
        <v>2016</v>
      </c>
      <c r="J132" s="6">
        <v>328</v>
      </c>
      <c r="K132" s="7" t="s">
        <v>8</v>
      </c>
      <c r="L132" s="8">
        <v>2011</v>
      </c>
      <c r="M132" s="6">
        <v>29</v>
      </c>
      <c r="N132" s="6">
        <v>2372</v>
      </c>
      <c r="O132" s="6">
        <v>1984</v>
      </c>
      <c r="P132" s="6">
        <v>45</v>
      </c>
      <c r="Q132" s="6">
        <v>45</v>
      </c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1"/>
      <c r="AL132" s="11"/>
      <c r="AM132" s="10"/>
      <c r="AN132" s="10"/>
      <c r="AO132" s="11"/>
      <c r="AP132" s="11"/>
    </row>
    <row r="133" spans="1:42" s="3" customFormat="1" ht="14.4" customHeight="1">
      <c r="A133" s="6"/>
      <c r="B133" s="6"/>
      <c r="C133" s="6"/>
      <c r="D133" s="6"/>
      <c r="E133" s="6"/>
      <c r="F133" s="6">
        <v>60705</v>
      </c>
      <c r="G133" s="6">
        <v>14</v>
      </c>
      <c r="H133" s="6">
        <v>2002</v>
      </c>
      <c r="I133" s="6">
        <f>H133+32</f>
        <v>2034</v>
      </c>
      <c r="J133" s="6">
        <v>328</v>
      </c>
      <c r="K133" s="7" t="s">
        <v>10</v>
      </c>
      <c r="L133" s="8">
        <v>2011</v>
      </c>
      <c r="M133" s="6">
        <v>29</v>
      </c>
      <c r="N133" s="6">
        <v>233201</v>
      </c>
      <c r="O133" s="6">
        <v>1986</v>
      </c>
      <c r="P133" s="6">
        <v>42</v>
      </c>
      <c r="Q133" s="6">
        <v>42</v>
      </c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1"/>
      <c r="AL133" s="11"/>
      <c r="AM133" s="10"/>
      <c r="AN133" s="10"/>
      <c r="AO133" s="11"/>
      <c r="AP133" s="11"/>
    </row>
    <row r="134" spans="1:42" s="3" customFormat="1" ht="14.4" customHeight="1">
      <c r="A134" s="6"/>
      <c r="B134" s="6"/>
      <c r="C134" s="6"/>
      <c r="D134" s="6"/>
      <c r="E134" s="6"/>
      <c r="F134" s="6">
        <v>60783</v>
      </c>
      <c r="G134" s="6">
        <v>14</v>
      </c>
      <c r="H134" s="6">
        <v>2002</v>
      </c>
      <c r="I134" s="6">
        <f>H134+32</f>
        <v>2034</v>
      </c>
      <c r="J134" s="6">
        <v>328</v>
      </c>
      <c r="K134" s="7" t="s">
        <v>8</v>
      </c>
      <c r="L134" s="8">
        <v>2011</v>
      </c>
      <c r="M134" s="6">
        <v>29</v>
      </c>
      <c r="N134" s="6">
        <v>232324</v>
      </c>
      <c r="O134" s="6">
        <v>1986</v>
      </c>
      <c r="P134" s="6">
        <v>35</v>
      </c>
      <c r="Q134" s="6">
        <v>35</v>
      </c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1"/>
      <c r="AL134" s="11"/>
      <c r="AM134" s="10"/>
      <c r="AN134" s="10"/>
      <c r="AO134" s="11"/>
      <c r="AP134" s="11"/>
    </row>
    <row r="135" spans="1:42" s="3" customFormat="1" ht="14.4" customHeight="1">
      <c r="A135" s="6"/>
      <c r="B135" s="6">
        <v>18247</v>
      </c>
      <c r="C135" s="6">
        <v>12</v>
      </c>
      <c r="D135" s="6">
        <v>1985</v>
      </c>
      <c r="E135" s="6">
        <f>D135+30</f>
        <v>2015</v>
      </c>
      <c r="F135" s="6">
        <v>47252</v>
      </c>
      <c r="G135" s="6">
        <v>12</v>
      </c>
      <c r="H135" s="6">
        <v>1985</v>
      </c>
      <c r="I135" s="6">
        <f t="shared" ref="I135:I148" si="5">H135+30</f>
        <v>2015</v>
      </c>
      <c r="J135" s="6">
        <v>328</v>
      </c>
      <c r="K135" s="7" t="s">
        <v>8</v>
      </c>
      <c r="L135" s="8">
        <v>2010</v>
      </c>
      <c r="M135" s="6">
        <v>93</v>
      </c>
      <c r="N135" s="6">
        <v>23460</v>
      </c>
      <c r="O135" s="6">
        <v>1974</v>
      </c>
      <c r="P135" s="6">
        <v>36</v>
      </c>
      <c r="Q135" s="6">
        <v>37</v>
      </c>
      <c r="R135" s="10">
        <v>723</v>
      </c>
      <c r="S135" s="10">
        <v>0</v>
      </c>
      <c r="T135" s="10">
        <v>0</v>
      </c>
      <c r="U135" s="10">
        <v>0</v>
      </c>
      <c r="V135" s="10">
        <v>160000</v>
      </c>
      <c r="W135" s="10">
        <f>V135+U135</f>
        <v>160000</v>
      </c>
      <c r="X135" s="10" t="s">
        <v>87</v>
      </c>
      <c r="Y135" s="10" t="s">
        <v>63</v>
      </c>
      <c r="Z135" s="10" t="s">
        <v>46</v>
      </c>
      <c r="AA135" s="10" t="s">
        <v>64</v>
      </c>
      <c r="AB135" s="10" t="s">
        <v>65</v>
      </c>
      <c r="AC135" s="10" t="s">
        <v>66</v>
      </c>
      <c r="AD135" s="10">
        <v>600</v>
      </c>
      <c r="AE135" s="10" t="s">
        <v>67</v>
      </c>
      <c r="AF135" s="10" t="s">
        <v>51</v>
      </c>
      <c r="AG135" s="10" t="s">
        <v>70</v>
      </c>
      <c r="AH135" s="10" t="s">
        <v>102</v>
      </c>
      <c r="AI135" s="10" t="s">
        <v>59</v>
      </c>
      <c r="AJ135" s="10" t="s">
        <v>103</v>
      </c>
      <c r="AK135" s="11" t="s">
        <v>91</v>
      </c>
      <c r="AL135" s="11">
        <v>42591</v>
      </c>
      <c r="AM135" s="10" t="s">
        <v>56</v>
      </c>
      <c r="AN135" s="10" t="s">
        <v>92</v>
      </c>
      <c r="AO135" s="11">
        <f>AN135+365+365+365</f>
        <v>42670</v>
      </c>
      <c r="AP135" s="11" t="s">
        <v>224</v>
      </c>
    </row>
    <row r="136" spans="1:42" s="3" customFormat="1" ht="14.4" customHeight="1">
      <c r="A136" s="6"/>
      <c r="B136" s="6">
        <v>16338</v>
      </c>
      <c r="C136" s="6">
        <v>12</v>
      </c>
      <c r="D136" s="6">
        <v>1985</v>
      </c>
      <c r="E136" s="6">
        <f>D136+30</f>
        <v>2015</v>
      </c>
      <c r="F136" s="6">
        <v>47486</v>
      </c>
      <c r="G136" s="6">
        <v>12</v>
      </c>
      <c r="H136" s="6">
        <v>1985</v>
      </c>
      <c r="I136" s="6">
        <f t="shared" si="5"/>
        <v>2015</v>
      </c>
      <c r="J136" s="6">
        <v>328</v>
      </c>
      <c r="K136" s="7" t="s">
        <v>8</v>
      </c>
      <c r="L136" s="8">
        <v>2010</v>
      </c>
      <c r="M136" s="6">
        <v>29</v>
      </c>
      <c r="N136" s="6">
        <v>33316</v>
      </c>
      <c r="O136" s="6">
        <v>1977</v>
      </c>
      <c r="P136" s="6">
        <v>35</v>
      </c>
      <c r="Q136" s="6">
        <v>36</v>
      </c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1"/>
      <c r="AL136" s="11"/>
      <c r="AM136" s="10"/>
      <c r="AN136" s="10"/>
      <c r="AO136" s="11"/>
      <c r="AP136" s="11"/>
    </row>
    <row r="137" spans="1:42" s="3" customFormat="1" ht="14.4" customHeight="1">
      <c r="A137" s="6"/>
      <c r="B137" s="6"/>
      <c r="C137" s="6"/>
      <c r="D137" s="6"/>
      <c r="E137" s="6"/>
      <c r="F137" s="6">
        <v>435</v>
      </c>
      <c r="G137" s="6">
        <v>12</v>
      </c>
      <c r="H137" s="6">
        <v>1985</v>
      </c>
      <c r="I137" s="6">
        <f t="shared" si="5"/>
        <v>2015</v>
      </c>
      <c r="J137" s="6">
        <v>492</v>
      </c>
      <c r="K137" s="7" t="s">
        <v>8</v>
      </c>
      <c r="L137" s="8">
        <v>2014</v>
      </c>
      <c r="M137" s="6">
        <v>39</v>
      </c>
      <c r="N137" s="6">
        <v>14825</v>
      </c>
      <c r="O137" s="6">
        <v>1971</v>
      </c>
      <c r="P137" s="6">
        <v>35</v>
      </c>
      <c r="Q137" s="6">
        <v>35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1"/>
      <c r="AL137" s="11"/>
      <c r="AM137" s="10"/>
      <c r="AN137" s="10"/>
      <c r="AO137" s="11"/>
      <c r="AP137" s="11"/>
    </row>
    <row r="138" spans="1:42" s="3" customFormat="1" ht="14.4" customHeight="1">
      <c r="A138" s="6"/>
      <c r="B138" s="6"/>
      <c r="C138" s="6"/>
      <c r="D138" s="6"/>
      <c r="E138" s="6"/>
      <c r="F138" s="6">
        <v>44151</v>
      </c>
      <c r="G138" s="6">
        <v>12</v>
      </c>
      <c r="H138" s="6">
        <v>1985</v>
      </c>
      <c r="I138" s="6">
        <f t="shared" si="5"/>
        <v>2015</v>
      </c>
      <c r="J138" s="6">
        <v>492</v>
      </c>
      <c r="K138" s="7" t="s">
        <v>8</v>
      </c>
      <c r="L138" s="8">
        <v>2014</v>
      </c>
      <c r="M138" s="6">
        <v>1175</v>
      </c>
      <c r="N138" s="6">
        <v>9202</v>
      </c>
      <c r="O138" s="6">
        <v>2006</v>
      </c>
      <c r="P138" s="6">
        <v>44</v>
      </c>
      <c r="Q138" s="6">
        <v>45</v>
      </c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1"/>
      <c r="AL138" s="11"/>
      <c r="AM138" s="10"/>
      <c r="AN138" s="10"/>
      <c r="AO138" s="11"/>
      <c r="AP138" s="11"/>
    </row>
    <row r="139" spans="1:42" s="3" customFormat="1" ht="14.4" customHeight="1">
      <c r="A139" s="6"/>
      <c r="B139" s="6">
        <v>43653</v>
      </c>
      <c r="C139" s="6">
        <v>12</v>
      </c>
      <c r="D139" s="6">
        <v>1984</v>
      </c>
      <c r="E139" s="6">
        <f>D139+30</f>
        <v>2014</v>
      </c>
      <c r="F139" s="6">
        <v>44334</v>
      </c>
      <c r="G139" s="6">
        <v>5</v>
      </c>
      <c r="H139" s="6">
        <v>1986</v>
      </c>
      <c r="I139" s="6">
        <f t="shared" si="5"/>
        <v>2016</v>
      </c>
      <c r="J139" s="6">
        <v>323</v>
      </c>
      <c r="K139" s="7" t="s">
        <v>6</v>
      </c>
      <c r="L139" s="8">
        <v>2011</v>
      </c>
      <c r="M139" s="6">
        <v>1175</v>
      </c>
      <c r="N139" s="6">
        <v>30969</v>
      </c>
      <c r="O139" s="6">
        <v>2007</v>
      </c>
      <c r="P139" s="6">
        <v>58</v>
      </c>
      <c r="Q139" s="6">
        <v>58</v>
      </c>
      <c r="R139" s="10">
        <v>3168</v>
      </c>
      <c r="S139" s="10">
        <v>25601</v>
      </c>
      <c r="T139" s="10">
        <v>22843</v>
      </c>
      <c r="U139" s="10">
        <v>48444</v>
      </c>
      <c r="V139" s="10">
        <v>61556</v>
      </c>
      <c r="W139" s="10">
        <f>V139+U139</f>
        <v>110000</v>
      </c>
      <c r="X139" s="10" t="s">
        <v>104</v>
      </c>
      <c r="Y139" s="10" t="s">
        <v>105</v>
      </c>
      <c r="Z139" s="10" t="s">
        <v>46</v>
      </c>
      <c r="AA139" s="10" t="s">
        <v>64</v>
      </c>
      <c r="AB139" s="10" t="s">
        <v>65</v>
      </c>
      <c r="AC139" s="10" t="s">
        <v>88</v>
      </c>
      <c r="AD139" s="10">
        <v>600</v>
      </c>
      <c r="AE139" s="10" t="s">
        <v>58</v>
      </c>
      <c r="AF139" s="10" t="s">
        <v>76</v>
      </c>
      <c r="AG139" s="10" t="s">
        <v>68</v>
      </c>
      <c r="AH139" s="10" t="s">
        <v>106</v>
      </c>
      <c r="AI139" s="10" t="s">
        <v>68</v>
      </c>
      <c r="AJ139" s="10" t="s">
        <v>107</v>
      </c>
      <c r="AK139" s="11" t="s">
        <v>108</v>
      </c>
      <c r="AL139" s="11">
        <v>42202</v>
      </c>
      <c r="AM139" s="10" t="s">
        <v>56</v>
      </c>
      <c r="AN139" s="10" t="s">
        <v>109</v>
      </c>
      <c r="AO139" s="11">
        <f>AN139+365+365+365</f>
        <v>42952</v>
      </c>
      <c r="AP139" s="11" t="s">
        <v>224</v>
      </c>
    </row>
    <row r="140" spans="1:42" s="3" customFormat="1" ht="14.4" customHeight="1">
      <c r="A140" s="6"/>
      <c r="B140" s="6">
        <v>27014</v>
      </c>
      <c r="C140" s="6">
        <v>12</v>
      </c>
      <c r="D140" s="6">
        <v>1984</v>
      </c>
      <c r="E140" s="6">
        <f>D140+30</f>
        <v>2014</v>
      </c>
      <c r="F140" s="6">
        <v>117466</v>
      </c>
      <c r="G140" s="6">
        <v>12</v>
      </c>
      <c r="H140" s="6">
        <v>1984</v>
      </c>
      <c r="I140" s="6">
        <f t="shared" si="5"/>
        <v>2014</v>
      </c>
      <c r="J140" s="6">
        <v>323</v>
      </c>
      <c r="K140" s="7" t="s">
        <v>6</v>
      </c>
      <c r="L140" s="8">
        <v>2011</v>
      </c>
      <c r="M140" s="6">
        <v>5</v>
      </c>
      <c r="N140" s="6">
        <v>15685</v>
      </c>
      <c r="O140" s="6">
        <v>2003</v>
      </c>
      <c r="P140" s="6">
        <v>57</v>
      </c>
      <c r="Q140" s="6">
        <v>57</v>
      </c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1"/>
      <c r="AL140" s="11"/>
      <c r="AM140" s="10"/>
      <c r="AN140" s="10"/>
      <c r="AO140" s="11"/>
      <c r="AP140" s="11"/>
    </row>
    <row r="141" spans="1:42" s="3" customFormat="1" ht="14.4" customHeight="1">
      <c r="A141" s="6"/>
      <c r="B141" s="6"/>
      <c r="C141" s="6"/>
      <c r="D141" s="6"/>
      <c r="E141" s="6"/>
      <c r="F141" s="6">
        <v>109903</v>
      </c>
      <c r="G141" s="6">
        <v>12</v>
      </c>
      <c r="H141" s="6">
        <v>1984</v>
      </c>
      <c r="I141" s="6">
        <f t="shared" si="5"/>
        <v>2014</v>
      </c>
      <c r="J141" s="6">
        <v>323</v>
      </c>
      <c r="K141" s="7" t="s">
        <v>6</v>
      </c>
      <c r="L141" s="8">
        <v>2011</v>
      </c>
      <c r="M141" s="6">
        <v>39</v>
      </c>
      <c r="N141" s="6">
        <v>48252</v>
      </c>
      <c r="O141" s="6">
        <v>1979</v>
      </c>
      <c r="P141" s="6">
        <v>40</v>
      </c>
      <c r="Q141" s="6">
        <v>40</v>
      </c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1"/>
      <c r="AL141" s="11"/>
      <c r="AM141" s="10"/>
      <c r="AN141" s="10"/>
      <c r="AO141" s="11"/>
      <c r="AP141" s="11"/>
    </row>
    <row r="142" spans="1:42" s="3" customFormat="1" ht="14.4" customHeight="1">
      <c r="A142" s="6"/>
      <c r="B142" s="6"/>
      <c r="C142" s="6"/>
      <c r="D142" s="6"/>
      <c r="E142" s="6"/>
      <c r="F142" s="6">
        <v>118185</v>
      </c>
      <c r="G142" s="6">
        <v>12</v>
      </c>
      <c r="H142" s="6">
        <v>1984</v>
      </c>
      <c r="I142" s="6">
        <f t="shared" si="5"/>
        <v>2014</v>
      </c>
      <c r="J142" s="6">
        <v>323</v>
      </c>
      <c r="K142" s="7" t="s">
        <v>6</v>
      </c>
      <c r="L142" s="8">
        <v>2011</v>
      </c>
      <c r="M142" s="6">
        <v>93</v>
      </c>
      <c r="N142" s="6">
        <v>12009</v>
      </c>
      <c r="O142" s="6">
        <v>1976</v>
      </c>
      <c r="P142" s="6">
        <v>47</v>
      </c>
      <c r="Q142" s="6">
        <v>47</v>
      </c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1"/>
      <c r="AL142" s="11"/>
      <c r="AM142" s="10"/>
      <c r="AN142" s="10"/>
      <c r="AO142" s="11"/>
      <c r="AP142" s="11"/>
    </row>
    <row r="143" spans="1:42" s="3" customFormat="1" ht="14.4" customHeight="1">
      <c r="A143" s="6"/>
      <c r="B143" s="6">
        <v>20367</v>
      </c>
      <c r="C143" s="6">
        <v>12</v>
      </c>
      <c r="D143" s="6">
        <v>1988</v>
      </c>
      <c r="E143" s="6">
        <f>D143+30</f>
        <v>2018</v>
      </c>
      <c r="F143" s="6">
        <v>1036</v>
      </c>
      <c r="G143" s="6">
        <v>6714</v>
      </c>
      <c r="H143" s="6">
        <v>1991</v>
      </c>
      <c r="I143" s="6">
        <f t="shared" si="5"/>
        <v>2021</v>
      </c>
      <c r="J143" s="6">
        <v>323</v>
      </c>
      <c r="K143" s="7" t="s">
        <v>11</v>
      </c>
      <c r="L143" s="8">
        <v>2012</v>
      </c>
      <c r="M143" s="6">
        <v>29</v>
      </c>
      <c r="N143" s="6">
        <v>162634</v>
      </c>
      <c r="O143" s="6">
        <v>1987</v>
      </c>
      <c r="P143" s="6">
        <v>48</v>
      </c>
      <c r="Q143" s="6">
        <v>48</v>
      </c>
      <c r="R143" s="10">
        <v>6000</v>
      </c>
      <c r="S143" s="10">
        <v>33552</v>
      </c>
      <c r="T143" s="10">
        <v>29618</v>
      </c>
      <c r="U143" s="10">
        <v>63170</v>
      </c>
      <c r="V143" s="10">
        <v>96830</v>
      </c>
      <c r="W143" s="10">
        <f>V143+U143</f>
        <v>160000</v>
      </c>
      <c r="X143" s="10" t="s">
        <v>110</v>
      </c>
      <c r="Y143" s="10" t="s">
        <v>105</v>
      </c>
      <c r="Z143" s="10" t="s">
        <v>46</v>
      </c>
      <c r="AA143" s="10" t="s">
        <v>64</v>
      </c>
      <c r="AB143" s="10" t="s">
        <v>111</v>
      </c>
      <c r="AC143" s="10" t="s">
        <v>66</v>
      </c>
      <c r="AD143" s="10">
        <v>600</v>
      </c>
      <c r="AE143" s="10" t="s">
        <v>67</v>
      </c>
      <c r="AF143" s="10" t="s">
        <v>51</v>
      </c>
      <c r="AG143" s="10" t="s">
        <v>68</v>
      </c>
      <c r="AH143" s="10" t="s">
        <v>112</v>
      </c>
      <c r="AI143" s="10" t="s">
        <v>70</v>
      </c>
      <c r="AJ143" s="10" t="s">
        <v>102</v>
      </c>
      <c r="AK143" s="11" t="s">
        <v>72</v>
      </c>
      <c r="AL143" s="11">
        <v>41978</v>
      </c>
      <c r="AM143" s="10" t="s">
        <v>56</v>
      </c>
      <c r="AN143" s="10" t="s">
        <v>73</v>
      </c>
      <c r="AO143" s="11">
        <f>AN143+365+365+365</f>
        <v>42392</v>
      </c>
      <c r="AP143" s="11" t="s">
        <v>224</v>
      </c>
    </row>
    <row r="144" spans="1:42" s="3" customFormat="1" ht="14.4" customHeight="1">
      <c r="A144" s="6"/>
      <c r="B144" s="6">
        <v>23389</v>
      </c>
      <c r="C144" s="6">
        <v>12</v>
      </c>
      <c r="D144" s="6">
        <v>1989</v>
      </c>
      <c r="E144" s="6">
        <f>D144+30</f>
        <v>2019</v>
      </c>
      <c r="F144" s="6">
        <v>100472</v>
      </c>
      <c r="G144" s="6">
        <v>12</v>
      </c>
      <c r="H144" s="6">
        <v>1989</v>
      </c>
      <c r="I144" s="6">
        <f t="shared" si="5"/>
        <v>2019</v>
      </c>
      <c r="J144" s="6">
        <v>323</v>
      </c>
      <c r="K144" s="7" t="s">
        <v>11</v>
      </c>
      <c r="L144" s="8">
        <v>2012</v>
      </c>
      <c r="M144" s="6">
        <v>29</v>
      </c>
      <c r="N144" s="6">
        <v>238299</v>
      </c>
      <c r="O144" s="6">
        <v>1988</v>
      </c>
      <c r="P144" s="6">
        <v>40</v>
      </c>
      <c r="Q144" s="6">
        <v>40</v>
      </c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1"/>
      <c r="AL144" s="11"/>
      <c r="AM144" s="10"/>
      <c r="AN144" s="10"/>
      <c r="AO144" s="11"/>
      <c r="AP144" s="11"/>
    </row>
    <row r="145" spans="1:42" s="3" customFormat="1" ht="14.4" customHeight="1">
      <c r="A145" s="6"/>
      <c r="B145" s="6"/>
      <c r="C145" s="6"/>
      <c r="D145" s="6"/>
      <c r="E145" s="6"/>
      <c r="F145" s="6">
        <v>81421</v>
      </c>
      <c r="G145" s="6">
        <v>12</v>
      </c>
      <c r="H145" s="6">
        <v>1988</v>
      </c>
      <c r="I145" s="6">
        <f t="shared" si="5"/>
        <v>2018</v>
      </c>
      <c r="J145" s="6">
        <v>323</v>
      </c>
      <c r="K145" s="7" t="s">
        <v>11</v>
      </c>
      <c r="L145" s="8">
        <v>2012</v>
      </c>
      <c r="M145" s="6">
        <v>29</v>
      </c>
      <c r="N145" s="6">
        <v>3102</v>
      </c>
      <c r="O145" s="6">
        <v>1986</v>
      </c>
      <c r="P145" s="6">
        <v>37</v>
      </c>
      <c r="Q145" s="6">
        <v>37</v>
      </c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1"/>
      <c r="AL145" s="11"/>
      <c r="AM145" s="10"/>
      <c r="AN145" s="10"/>
      <c r="AO145" s="11"/>
      <c r="AP145" s="11"/>
    </row>
    <row r="146" spans="1:42" s="3" customFormat="1" ht="14.4" customHeight="1">
      <c r="A146" s="6"/>
      <c r="B146" s="6"/>
      <c r="C146" s="6"/>
      <c r="D146" s="6"/>
      <c r="E146" s="6"/>
      <c r="F146" s="6">
        <v>100486</v>
      </c>
      <c r="G146" s="6">
        <v>12</v>
      </c>
      <c r="H146" s="6">
        <v>1989</v>
      </c>
      <c r="I146" s="6">
        <f t="shared" si="5"/>
        <v>2019</v>
      </c>
      <c r="J146" s="6">
        <v>323</v>
      </c>
      <c r="K146" s="7" t="s">
        <v>11</v>
      </c>
      <c r="L146" s="8">
        <v>2012</v>
      </c>
      <c r="M146" s="6">
        <v>29</v>
      </c>
      <c r="N146" s="6">
        <v>23758</v>
      </c>
      <c r="O146" s="6">
        <v>1985</v>
      </c>
      <c r="P146" s="6">
        <v>37</v>
      </c>
      <c r="Q146" s="6">
        <v>36</v>
      </c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1"/>
      <c r="AL146" s="11"/>
      <c r="AM146" s="10"/>
      <c r="AN146" s="10"/>
      <c r="AO146" s="11"/>
      <c r="AP146" s="11"/>
    </row>
    <row r="147" spans="1:42" s="3" customFormat="1" ht="14.4" customHeight="1">
      <c r="A147" s="6"/>
      <c r="B147" s="6">
        <v>14813</v>
      </c>
      <c r="C147" s="6">
        <v>12</v>
      </c>
      <c r="D147" s="6">
        <v>1993</v>
      </c>
      <c r="E147" s="6">
        <f>D147+30</f>
        <v>2023</v>
      </c>
      <c r="F147" s="6">
        <v>13648</v>
      </c>
      <c r="G147" s="6">
        <v>12</v>
      </c>
      <c r="H147" s="6">
        <v>1991</v>
      </c>
      <c r="I147" s="6">
        <f t="shared" si="5"/>
        <v>2021</v>
      </c>
      <c r="J147" s="6">
        <v>323</v>
      </c>
      <c r="K147" s="7" t="s">
        <v>6</v>
      </c>
      <c r="L147" s="8">
        <v>2013</v>
      </c>
      <c r="M147" s="6">
        <v>6712</v>
      </c>
      <c r="N147" s="6">
        <v>2539</v>
      </c>
      <c r="O147" s="6">
        <v>1993</v>
      </c>
      <c r="P147" s="6">
        <v>42</v>
      </c>
      <c r="Q147" s="6">
        <v>42</v>
      </c>
      <c r="R147" s="10">
        <v>9829</v>
      </c>
      <c r="S147" s="10">
        <v>24685</v>
      </c>
      <c r="T147" s="10">
        <v>21955</v>
      </c>
      <c r="U147" s="10">
        <v>46640</v>
      </c>
      <c r="V147" s="10">
        <v>63360</v>
      </c>
      <c r="W147" s="10">
        <f>V147+U147</f>
        <v>110000</v>
      </c>
      <c r="X147" s="10" t="s">
        <v>113</v>
      </c>
      <c r="Y147" s="10" t="s">
        <v>105</v>
      </c>
      <c r="Z147" s="10" t="s">
        <v>46</v>
      </c>
      <c r="AA147" s="10" t="s">
        <v>64</v>
      </c>
      <c r="AB147" s="10" t="s">
        <v>65</v>
      </c>
      <c r="AC147" s="10" t="s">
        <v>114</v>
      </c>
      <c r="AD147" s="10">
        <v>600</v>
      </c>
      <c r="AE147" s="10" t="s">
        <v>58</v>
      </c>
      <c r="AF147" s="10" t="s">
        <v>76</v>
      </c>
      <c r="AG147" s="10" t="s">
        <v>70</v>
      </c>
      <c r="AH147" s="10" t="s">
        <v>115</v>
      </c>
      <c r="AI147" s="10" t="s">
        <v>68</v>
      </c>
      <c r="AJ147" s="10" t="s">
        <v>107</v>
      </c>
      <c r="AK147" s="11" t="s">
        <v>60</v>
      </c>
      <c r="AL147" s="11">
        <v>42202</v>
      </c>
      <c r="AM147" s="10" t="s">
        <v>56</v>
      </c>
      <c r="AN147" s="10" t="s">
        <v>116</v>
      </c>
      <c r="AO147" s="11">
        <f>AN147+365+365+365</f>
        <v>42933</v>
      </c>
      <c r="AP147" s="11" t="s">
        <v>224</v>
      </c>
    </row>
    <row r="148" spans="1:42" s="3" customFormat="1" ht="14.4" customHeight="1">
      <c r="A148" s="6"/>
      <c r="B148" s="6">
        <v>9726</v>
      </c>
      <c r="C148" s="6">
        <v>5</v>
      </c>
      <c r="D148" s="6">
        <v>1989</v>
      </c>
      <c r="E148" s="6">
        <f>D148+30</f>
        <v>2019</v>
      </c>
      <c r="F148" s="6">
        <v>13413</v>
      </c>
      <c r="G148" s="6">
        <v>12</v>
      </c>
      <c r="H148" s="6">
        <v>1991</v>
      </c>
      <c r="I148" s="6">
        <f t="shared" si="5"/>
        <v>2021</v>
      </c>
      <c r="J148" s="6">
        <v>1099</v>
      </c>
      <c r="K148" s="7" t="s">
        <v>6</v>
      </c>
      <c r="L148" s="8">
        <v>2011</v>
      </c>
      <c r="M148" s="6">
        <v>39</v>
      </c>
      <c r="N148" s="6">
        <v>53167</v>
      </c>
      <c r="O148" s="6">
        <v>2006</v>
      </c>
      <c r="P148" s="6">
        <v>37</v>
      </c>
      <c r="Q148" s="6">
        <v>37</v>
      </c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1"/>
      <c r="AL148" s="11"/>
      <c r="AM148" s="10"/>
      <c r="AN148" s="10"/>
      <c r="AO148" s="11"/>
      <c r="AP148" s="11"/>
    </row>
    <row r="149" spans="1:42" s="3" customFormat="1" ht="14.4" customHeight="1">
      <c r="A149" s="6"/>
      <c r="B149" s="6"/>
      <c r="C149" s="6"/>
      <c r="D149" s="6"/>
      <c r="E149" s="6"/>
      <c r="F149" s="6">
        <v>50824</v>
      </c>
      <c r="G149" s="6">
        <v>5</v>
      </c>
      <c r="H149" s="6">
        <v>1983</v>
      </c>
      <c r="I149" s="6">
        <f>H149+40</f>
        <v>2023</v>
      </c>
      <c r="J149" s="6">
        <v>1099</v>
      </c>
      <c r="K149" s="7" t="s">
        <v>6</v>
      </c>
      <c r="L149" s="8">
        <v>2011</v>
      </c>
      <c r="M149" s="6">
        <v>5</v>
      </c>
      <c r="N149" s="6">
        <v>5085</v>
      </c>
      <c r="O149" s="6">
        <v>2006</v>
      </c>
      <c r="P149" s="6">
        <v>37</v>
      </c>
      <c r="Q149" s="6">
        <v>37</v>
      </c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1"/>
      <c r="AL149" s="11"/>
      <c r="AM149" s="10"/>
      <c r="AN149" s="10"/>
      <c r="AO149" s="11"/>
      <c r="AP149" s="11"/>
    </row>
    <row r="150" spans="1:42" s="3" customFormat="1" ht="14.4" customHeight="1">
      <c r="A150" s="6"/>
      <c r="B150" s="6"/>
      <c r="C150" s="6"/>
      <c r="D150" s="6"/>
      <c r="E150" s="6"/>
      <c r="F150" s="6">
        <v>99354</v>
      </c>
      <c r="G150" s="6">
        <v>12</v>
      </c>
      <c r="H150" s="6">
        <v>1987</v>
      </c>
      <c r="I150" s="6">
        <f>H150+30</f>
        <v>2017</v>
      </c>
      <c r="J150" s="6">
        <v>1099</v>
      </c>
      <c r="K150" s="7" t="s">
        <v>6</v>
      </c>
      <c r="L150" s="8">
        <v>2011</v>
      </c>
      <c r="M150" s="6">
        <v>29</v>
      </c>
      <c r="N150" s="6">
        <v>278044</v>
      </c>
      <c r="O150" s="6">
        <v>1992</v>
      </c>
      <c r="P150" s="6">
        <v>35</v>
      </c>
      <c r="Q150" s="6">
        <v>35</v>
      </c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1"/>
      <c r="AL150" s="11"/>
      <c r="AM150" s="10"/>
      <c r="AN150" s="10"/>
      <c r="AO150" s="11"/>
      <c r="AP150" s="11"/>
    </row>
    <row r="151" spans="1:42" s="3" customFormat="1" ht="14.4" customHeight="1">
      <c r="A151" s="6"/>
      <c r="B151" s="6">
        <v>54627</v>
      </c>
      <c r="C151" s="6">
        <v>14</v>
      </c>
      <c r="D151" s="6">
        <v>1991</v>
      </c>
      <c r="E151" s="6">
        <f>D151+30</f>
        <v>2021</v>
      </c>
      <c r="F151" s="6">
        <v>98986</v>
      </c>
      <c r="G151" s="6">
        <v>12</v>
      </c>
      <c r="H151" s="6">
        <v>1987</v>
      </c>
      <c r="I151" s="6">
        <f>H151+30</f>
        <v>2017</v>
      </c>
      <c r="J151" s="6">
        <v>323</v>
      </c>
      <c r="K151" s="7" t="s">
        <v>6</v>
      </c>
      <c r="L151" s="8">
        <v>2013</v>
      </c>
      <c r="M151" s="6">
        <v>29</v>
      </c>
      <c r="N151" s="6">
        <v>632357</v>
      </c>
      <c r="O151" s="6">
        <v>1989</v>
      </c>
      <c r="P151" s="6">
        <v>38</v>
      </c>
      <c r="Q151" s="6">
        <v>38</v>
      </c>
      <c r="R151" s="10">
        <v>9835</v>
      </c>
      <c r="S151" s="10">
        <v>25601</v>
      </c>
      <c r="T151" s="10">
        <v>22843</v>
      </c>
      <c r="U151" s="10">
        <v>48444</v>
      </c>
      <c r="V151" s="10">
        <v>61556</v>
      </c>
      <c r="W151" s="10">
        <f>V151+U151</f>
        <v>110000</v>
      </c>
      <c r="X151" s="10" t="s">
        <v>113</v>
      </c>
      <c r="Y151" s="10" t="s">
        <v>105</v>
      </c>
      <c r="Z151" s="10" t="s">
        <v>46</v>
      </c>
      <c r="AA151" s="10" t="s">
        <v>64</v>
      </c>
      <c r="AB151" s="10" t="s">
        <v>65</v>
      </c>
      <c r="AC151" s="10" t="s">
        <v>114</v>
      </c>
      <c r="AD151" s="10">
        <v>600</v>
      </c>
      <c r="AE151" s="10" t="s">
        <v>58</v>
      </c>
      <c r="AF151" s="10" t="s">
        <v>76</v>
      </c>
      <c r="AG151" s="10" t="s">
        <v>70</v>
      </c>
      <c r="AH151" s="10" t="s">
        <v>115</v>
      </c>
      <c r="AI151" s="10" t="s">
        <v>68</v>
      </c>
      <c r="AJ151" s="10" t="s">
        <v>107</v>
      </c>
      <c r="AK151" s="11" t="s">
        <v>60</v>
      </c>
      <c r="AL151" s="11">
        <v>42202</v>
      </c>
      <c r="AM151" s="10" t="s">
        <v>56</v>
      </c>
      <c r="AN151" s="10" t="s">
        <v>116</v>
      </c>
      <c r="AO151" s="11">
        <f>AN151+365+365+365</f>
        <v>42933</v>
      </c>
      <c r="AP151" s="11" t="s">
        <v>224</v>
      </c>
    </row>
    <row r="152" spans="1:42" s="3" customFormat="1" ht="14.4" customHeight="1">
      <c r="A152" s="6"/>
      <c r="B152" s="6">
        <v>8178</v>
      </c>
      <c r="C152" s="6">
        <v>14</v>
      </c>
      <c r="D152" s="6">
        <v>1989</v>
      </c>
      <c r="E152" s="6">
        <f>D152+30</f>
        <v>2019</v>
      </c>
      <c r="F152" s="6">
        <v>100934</v>
      </c>
      <c r="G152" s="6">
        <v>12</v>
      </c>
      <c r="H152" s="6">
        <v>1997</v>
      </c>
      <c r="I152" s="6">
        <f>H152+30</f>
        <v>2027</v>
      </c>
      <c r="J152" s="6">
        <v>323</v>
      </c>
      <c r="K152" s="7" t="s">
        <v>6</v>
      </c>
      <c r="L152" s="8">
        <v>2013</v>
      </c>
      <c r="M152" s="6">
        <v>5</v>
      </c>
      <c r="N152" s="6">
        <v>77496</v>
      </c>
      <c r="O152" s="6">
        <v>1990</v>
      </c>
      <c r="P152" s="6">
        <v>30</v>
      </c>
      <c r="Q152" s="6">
        <v>30</v>
      </c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1"/>
      <c r="AL152" s="11"/>
      <c r="AM152" s="10"/>
      <c r="AN152" s="10"/>
      <c r="AO152" s="11"/>
      <c r="AP152" s="11"/>
    </row>
    <row r="153" spans="1:42" s="3" customFormat="1" ht="14.4" customHeight="1">
      <c r="A153" s="6"/>
      <c r="B153" s="6"/>
      <c r="C153" s="6"/>
      <c r="D153" s="6"/>
      <c r="E153" s="6"/>
      <c r="F153" s="6">
        <v>132172</v>
      </c>
      <c r="G153" s="6">
        <v>12</v>
      </c>
      <c r="H153" s="6">
        <v>1980</v>
      </c>
      <c r="I153" s="6">
        <f>H153+40</f>
        <v>2020</v>
      </c>
      <c r="J153" s="6">
        <v>1099</v>
      </c>
      <c r="K153" s="7" t="s">
        <v>6</v>
      </c>
      <c r="L153" s="8">
        <v>2011</v>
      </c>
      <c r="M153" s="6">
        <v>6712</v>
      </c>
      <c r="N153" s="6">
        <v>24510</v>
      </c>
      <c r="O153" s="6">
        <v>1988</v>
      </c>
      <c r="P153" s="6">
        <v>33</v>
      </c>
      <c r="Q153" s="6">
        <v>33</v>
      </c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1"/>
      <c r="AL153" s="11"/>
      <c r="AM153" s="10"/>
      <c r="AN153" s="10"/>
      <c r="AO153" s="11"/>
      <c r="AP153" s="11"/>
    </row>
    <row r="154" spans="1:42" s="3" customFormat="1" ht="14.4" customHeight="1">
      <c r="A154" s="6"/>
      <c r="B154" s="6"/>
      <c r="C154" s="6"/>
      <c r="D154" s="6"/>
      <c r="E154" s="6"/>
      <c r="F154" s="6">
        <v>132496</v>
      </c>
      <c r="G154" s="6">
        <v>12</v>
      </c>
      <c r="H154" s="6">
        <v>1980</v>
      </c>
      <c r="I154" s="6">
        <f>H154+40</f>
        <v>2020</v>
      </c>
      <c r="J154" s="6">
        <v>1099</v>
      </c>
      <c r="K154" s="7" t="s">
        <v>6</v>
      </c>
      <c r="L154" s="8">
        <v>2011</v>
      </c>
      <c r="M154" s="6">
        <v>29</v>
      </c>
      <c r="N154" s="6">
        <v>485151</v>
      </c>
      <c r="O154" s="6">
        <v>1988</v>
      </c>
      <c r="P154" s="6">
        <v>28</v>
      </c>
      <c r="Q154" s="6">
        <v>28</v>
      </c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1"/>
      <c r="AL154" s="11"/>
      <c r="AM154" s="10"/>
      <c r="AN154" s="10"/>
      <c r="AO154" s="11"/>
      <c r="AP154" s="11"/>
    </row>
    <row r="155" spans="1:42" s="3" customFormat="1" ht="14.4" customHeight="1">
      <c r="A155" s="6"/>
      <c r="B155" s="6">
        <v>13047</v>
      </c>
      <c r="C155" s="6">
        <v>14</v>
      </c>
      <c r="D155" s="6">
        <v>1994</v>
      </c>
      <c r="E155" s="6">
        <f>D155+30</f>
        <v>2024</v>
      </c>
      <c r="F155" s="6">
        <v>7720</v>
      </c>
      <c r="G155" s="6">
        <v>12</v>
      </c>
      <c r="H155" s="6">
        <v>1994</v>
      </c>
      <c r="I155" s="6">
        <f t="shared" ref="I155:I162" si="6">H155+30</f>
        <v>2024</v>
      </c>
      <c r="J155" s="6">
        <v>328</v>
      </c>
      <c r="K155" s="7" t="s">
        <v>10</v>
      </c>
      <c r="L155" s="8">
        <v>2010</v>
      </c>
      <c r="M155" s="6">
        <v>39</v>
      </c>
      <c r="N155" s="6">
        <v>31653</v>
      </c>
      <c r="O155" s="6">
        <v>2003</v>
      </c>
      <c r="P155" s="6">
        <v>32</v>
      </c>
      <c r="Q155" s="6">
        <v>32</v>
      </c>
      <c r="R155" s="10">
        <v>9928</v>
      </c>
      <c r="S155" s="10">
        <v>37830</v>
      </c>
      <c r="T155" s="10">
        <v>35092</v>
      </c>
      <c r="U155" s="10">
        <v>72922</v>
      </c>
      <c r="V155" s="10">
        <v>37078</v>
      </c>
      <c r="W155" s="10">
        <f>V155+U155</f>
        <v>110000</v>
      </c>
      <c r="X155" s="10" t="s">
        <v>113</v>
      </c>
      <c r="Y155" s="10" t="s">
        <v>105</v>
      </c>
      <c r="Z155" s="10" t="s">
        <v>46</v>
      </c>
      <c r="AA155" s="10" t="s">
        <v>117</v>
      </c>
      <c r="AB155" s="10" t="s">
        <v>65</v>
      </c>
      <c r="AC155" s="10" t="s">
        <v>114</v>
      </c>
      <c r="AD155" s="10">
        <v>600</v>
      </c>
      <c r="AE155" s="10" t="s">
        <v>58</v>
      </c>
      <c r="AF155" s="10" t="s">
        <v>76</v>
      </c>
      <c r="AG155" s="10" t="s">
        <v>70</v>
      </c>
      <c r="AH155" s="10" t="s">
        <v>115</v>
      </c>
      <c r="AI155" s="10" t="s">
        <v>68</v>
      </c>
      <c r="AJ155" s="10" t="s">
        <v>118</v>
      </c>
      <c r="AK155" s="11" t="s">
        <v>61</v>
      </c>
      <c r="AL155" s="11">
        <v>41970</v>
      </c>
      <c r="AM155" s="10" t="s">
        <v>56</v>
      </c>
      <c r="AN155" s="10" t="s">
        <v>86</v>
      </c>
      <c r="AO155" s="11">
        <f>AN155+365+365+365</f>
        <v>42931</v>
      </c>
      <c r="AP155" s="11" t="s">
        <v>224</v>
      </c>
    </row>
    <row r="156" spans="1:42" s="3" customFormat="1" ht="14.4" customHeight="1">
      <c r="A156" s="6"/>
      <c r="B156" s="6">
        <v>27574</v>
      </c>
      <c r="C156" s="6">
        <v>5</v>
      </c>
      <c r="D156" s="6">
        <v>1990</v>
      </c>
      <c r="E156" s="6">
        <f>D156+30</f>
        <v>2020</v>
      </c>
      <c r="F156" s="6">
        <v>64037</v>
      </c>
      <c r="G156" s="6">
        <v>5</v>
      </c>
      <c r="H156" s="6">
        <v>1984</v>
      </c>
      <c r="I156" s="6">
        <f t="shared" si="6"/>
        <v>2014</v>
      </c>
      <c r="J156" s="6">
        <v>328</v>
      </c>
      <c r="K156" s="7" t="s">
        <v>10</v>
      </c>
      <c r="L156" s="8">
        <v>2010</v>
      </c>
      <c r="M156" s="6">
        <v>29</v>
      </c>
      <c r="N156" s="6">
        <v>993382</v>
      </c>
      <c r="O156" s="6">
        <v>1987</v>
      </c>
      <c r="P156" s="6">
        <v>31</v>
      </c>
      <c r="Q156" s="6">
        <v>31</v>
      </c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1"/>
      <c r="AL156" s="11"/>
      <c r="AM156" s="10"/>
      <c r="AN156" s="10"/>
      <c r="AO156" s="11"/>
      <c r="AP156" s="11"/>
    </row>
    <row r="157" spans="1:42" s="3" customFormat="1" ht="14.4" customHeight="1">
      <c r="A157" s="6"/>
      <c r="B157" s="6"/>
      <c r="C157" s="6"/>
      <c r="D157" s="6"/>
      <c r="E157" s="6"/>
      <c r="F157" s="6">
        <v>59016</v>
      </c>
      <c r="G157" s="6">
        <v>5</v>
      </c>
      <c r="H157" s="6">
        <v>1984</v>
      </c>
      <c r="I157" s="6">
        <f t="shared" si="6"/>
        <v>2014</v>
      </c>
      <c r="J157" s="6">
        <v>328</v>
      </c>
      <c r="K157" s="7" t="s">
        <v>10</v>
      </c>
      <c r="L157" s="8">
        <v>2010</v>
      </c>
      <c r="M157" s="6">
        <v>5</v>
      </c>
      <c r="N157" s="6">
        <v>212253</v>
      </c>
      <c r="O157" s="6">
        <v>1976</v>
      </c>
      <c r="P157" s="6">
        <v>30</v>
      </c>
      <c r="Q157" s="6">
        <v>31</v>
      </c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1"/>
      <c r="AL157" s="11"/>
      <c r="AM157" s="10"/>
      <c r="AN157" s="10"/>
      <c r="AO157" s="11"/>
      <c r="AP157" s="11"/>
    </row>
    <row r="158" spans="1:42" s="3" customFormat="1" ht="14.4" customHeight="1">
      <c r="A158" s="6"/>
      <c r="B158" s="6"/>
      <c r="C158" s="6"/>
      <c r="D158" s="6"/>
      <c r="E158" s="6"/>
      <c r="F158" s="6">
        <v>89310</v>
      </c>
      <c r="G158" s="6">
        <v>14</v>
      </c>
      <c r="H158" s="6">
        <v>1987</v>
      </c>
      <c r="I158" s="6">
        <f t="shared" si="6"/>
        <v>2017</v>
      </c>
      <c r="J158" s="6">
        <v>328</v>
      </c>
      <c r="K158" s="7" t="s">
        <v>10</v>
      </c>
      <c r="L158" s="8">
        <v>2010</v>
      </c>
      <c r="M158" s="6">
        <v>39</v>
      </c>
      <c r="N158" s="6">
        <v>42940</v>
      </c>
      <c r="O158" s="6">
        <v>1991</v>
      </c>
      <c r="P158" s="6">
        <v>30</v>
      </c>
      <c r="Q158" s="6">
        <v>30</v>
      </c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1"/>
      <c r="AL158" s="11"/>
      <c r="AM158" s="10"/>
      <c r="AN158" s="10"/>
      <c r="AO158" s="11"/>
      <c r="AP158" s="11"/>
    </row>
    <row r="159" spans="1:42" s="3" customFormat="1" ht="14.4" customHeight="1">
      <c r="A159" s="6"/>
      <c r="B159" s="6">
        <v>6341</v>
      </c>
      <c r="C159" s="6">
        <v>12</v>
      </c>
      <c r="D159" s="6">
        <v>1988</v>
      </c>
      <c r="E159" s="6">
        <f>D159+30</f>
        <v>2018</v>
      </c>
      <c r="F159" s="6">
        <v>10380</v>
      </c>
      <c r="G159" s="6">
        <v>12</v>
      </c>
      <c r="H159" s="6">
        <v>1988</v>
      </c>
      <c r="I159" s="6">
        <f t="shared" si="6"/>
        <v>2018</v>
      </c>
      <c r="J159" s="6">
        <v>328</v>
      </c>
      <c r="K159" s="7" t="s">
        <v>9</v>
      </c>
      <c r="L159" s="8">
        <v>2010</v>
      </c>
      <c r="M159" s="6">
        <v>1175</v>
      </c>
      <c r="N159" s="6">
        <v>36596</v>
      </c>
      <c r="O159" s="6">
        <v>2006</v>
      </c>
      <c r="P159" s="6">
        <v>46</v>
      </c>
      <c r="Q159" s="6">
        <v>46</v>
      </c>
      <c r="R159" s="10">
        <v>9965</v>
      </c>
      <c r="S159" s="10">
        <v>40295</v>
      </c>
      <c r="T159" s="10">
        <v>37221</v>
      </c>
      <c r="U159" s="10">
        <v>77516</v>
      </c>
      <c r="V159" s="10">
        <v>32484</v>
      </c>
      <c r="W159" s="10">
        <f>V159+U159</f>
        <v>110000</v>
      </c>
      <c r="X159" s="10" t="s">
        <v>113</v>
      </c>
      <c r="Y159" s="10" t="s">
        <v>105</v>
      </c>
      <c r="Z159" s="10" t="s">
        <v>46</v>
      </c>
      <c r="AA159" s="10" t="s">
        <v>117</v>
      </c>
      <c r="AB159" s="10" t="s">
        <v>65</v>
      </c>
      <c r="AC159" s="10" t="s">
        <v>114</v>
      </c>
      <c r="AD159" s="10">
        <v>600</v>
      </c>
      <c r="AE159" s="10" t="s">
        <v>58</v>
      </c>
      <c r="AF159" s="10" t="s">
        <v>51</v>
      </c>
      <c r="AG159" s="10" t="s">
        <v>70</v>
      </c>
      <c r="AH159" s="10" t="s">
        <v>119</v>
      </c>
      <c r="AI159" s="10" t="s">
        <v>68</v>
      </c>
      <c r="AJ159" s="10" t="s">
        <v>120</v>
      </c>
      <c r="AK159" s="11" t="s">
        <v>61</v>
      </c>
      <c r="AL159" s="11">
        <v>41917</v>
      </c>
      <c r="AM159" s="10" t="s">
        <v>56</v>
      </c>
      <c r="AN159" s="10" t="s">
        <v>86</v>
      </c>
      <c r="AO159" s="11">
        <f>AN159+365+365+365</f>
        <v>42931</v>
      </c>
      <c r="AP159" s="11" t="s">
        <v>224</v>
      </c>
    </row>
    <row r="160" spans="1:42" s="3" customFormat="1" ht="14.4" customHeight="1">
      <c r="A160" s="6"/>
      <c r="B160" s="6">
        <v>669</v>
      </c>
      <c r="C160" s="6">
        <v>5</v>
      </c>
      <c r="D160" s="6">
        <v>1995</v>
      </c>
      <c r="E160" s="6">
        <f>D160+30</f>
        <v>2025</v>
      </c>
      <c r="F160" s="6">
        <v>66680</v>
      </c>
      <c r="G160" s="6">
        <v>12</v>
      </c>
      <c r="H160" s="6">
        <v>1988</v>
      </c>
      <c r="I160" s="6">
        <f t="shared" si="6"/>
        <v>2018</v>
      </c>
      <c r="J160" s="6">
        <v>328</v>
      </c>
      <c r="K160" s="7" t="s">
        <v>10</v>
      </c>
      <c r="L160" s="8">
        <v>2008</v>
      </c>
      <c r="M160" s="6">
        <v>39</v>
      </c>
      <c r="N160" s="6">
        <v>73571</v>
      </c>
      <c r="O160" s="6">
        <v>1992</v>
      </c>
      <c r="P160" s="6">
        <v>42</v>
      </c>
      <c r="Q160" s="6">
        <v>42</v>
      </c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1"/>
      <c r="AL160" s="11"/>
      <c r="AM160" s="10"/>
      <c r="AN160" s="10"/>
      <c r="AO160" s="11"/>
      <c r="AP160" s="11"/>
    </row>
    <row r="161" spans="1:42" s="3" customFormat="1" ht="14.4" customHeight="1">
      <c r="A161" s="6"/>
      <c r="B161" s="6"/>
      <c r="C161" s="6"/>
      <c r="D161" s="6"/>
      <c r="E161" s="6"/>
      <c r="F161" s="6">
        <v>90806</v>
      </c>
      <c r="G161" s="6">
        <v>14</v>
      </c>
      <c r="H161" s="6">
        <v>1989</v>
      </c>
      <c r="I161" s="6">
        <f t="shared" si="6"/>
        <v>2019</v>
      </c>
      <c r="J161" s="6">
        <v>328</v>
      </c>
      <c r="K161" s="7" t="s">
        <v>10</v>
      </c>
      <c r="L161" s="8">
        <v>2008</v>
      </c>
      <c r="M161" s="6">
        <v>29</v>
      </c>
      <c r="N161" s="6">
        <v>302607</v>
      </c>
      <c r="O161" s="6">
        <v>1993</v>
      </c>
      <c r="P161" s="6">
        <v>43</v>
      </c>
      <c r="Q161" s="6">
        <v>41</v>
      </c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1"/>
      <c r="AL161" s="11"/>
      <c r="AM161" s="10"/>
      <c r="AN161" s="10"/>
      <c r="AO161" s="11"/>
      <c r="AP161" s="11"/>
    </row>
    <row r="162" spans="1:42" s="3" customFormat="1" ht="14.4" customHeight="1">
      <c r="A162" s="6"/>
      <c r="B162" s="6"/>
      <c r="C162" s="6"/>
      <c r="D162" s="6"/>
      <c r="E162" s="6"/>
      <c r="F162" s="6">
        <v>91199</v>
      </c>
      <c r="G162" s="6">
        <v>14</v>
      </c>
      <c r="H162" s="6">
        <v>1989</v>
      </c>
      <c r="I162" s="6">
        <f t="shared" si="6"/>
        <v>2019</v>
      </c>
      <c r="J162" s="6">
        <v>328</v>
      </c>
      <c r="K162" s="7" t="s">
        <v>10</v>
      </c>
      <c r="L162" s="8">
        <v>2008</v>
      </c>
      <c r="M162" s="6">
        <v>186</v>
      </c>
      <c r="N162" s="6">
        <v>44964</v>
      </c>
      <c r="O162" s="6">
        <v>1975</v>
      </c>
      <c r="P162" s="6">
        <v>40</v>
      </c>
      <c r="Q162" s="6">
        <v>40</v>
      </c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1"/>
      <c r="AL162" s="11"/>
      <c r="AM162" s="10"/>
      <c r="AN162" s="10"/>
      <c r="AO162" s="11"/>
      <c r="AP162" s="11"/>
    </row>
    <row r="163" spans="1:42" s="3" customFormat="1" ht="14.4" customHeight="1">
      <c r="A163" s="6"/>
      <c r="B163" s="6">
        <v>17903</v>
      </c>
      <c r="C163" s="6">
        <v>5</v>
      </c>
      <c r="D163" s="6">
        <v>1985</v>
      </c>
      <c r="E163" s="6">
        <f>D163+30</f>
        <v>2015</v>
      </c>
      <c r="F163" s="6">
        <v>72801</v>
      </c>
      <c r="G163" s="6">
        <v>33</v>
      </c>
      <c r="H163" s="6">
        <v>2006</v>
      </c>
      <c r="I163" s="6">
        <f>H163+32</f>
        <v>2038</v>
      </c>
      <c r="J163" s="6">
        <v>328</v>
      </c>
      <c r="K163" s="7" t="s">
        <v>11</v>
      </c>
      <c r="L163" s="8">
        <v>2010</v>
      </c>
      <c r="M163" s="6">
        <v>29</v>
      </c>
      <c r="N163" s="6">
        <v>894552</v>
      </c>
      <c r="O163" s="6">
        <v>1986</v>
      </c>
      <c r="P163" s="6">
        <v>37</v>
      </c>
      <c r="Q163" s="6">
        <v>37</v>
      </c>
      <c r="R163" s="10">
        <v>10026</v>
      </c>
      <c r="S163" s="10">
        <v>30402</v>
      </c>
      <c r="T163" s="10">
        <v>26767</v>
      </c>
      <c r="U163" s="10">
        <v>57169</v>
      </c>
      <c r="V163" s="10">
        <v>52831</v>
      </c>
      <c r="W163" s="10">
        <f>V163+U163</f>
        <v>110000</v>
      </c>
      <c r="X163" s="10" t="s">
        <v>121</v>
      </c>
      <c r="Y163" s="10" t="s">
        <v>105</v>
      </c>
      <c r="Z163" s="10" t="s">
        <v>46</v>
      </c>
      <c r="AA163" s="10" t="s">
        <v>64</v>
      </c>
      <c r="AB163" s="10" t="s">
        <v>65</v>
      </c>
      <c r="AC163" s="10" t="s">
        <v>114</v>
      </c>
      <c r="AD163" s="10">
        <v>600</v>
      </c>
      <c r="AE163" s="10" t="s">
        <v>67</v>
      </c>
      <c r="AF163" s="10" t="s">
        <v>51</v>
      </c>
      <c r="AG163" s="10" t="s">
        <v>70</v>
      </c>
      <c r="AH163" s="10" t="s">
        <v>122</v>
      </c>
      <c r="AI163" s="10" t="s">
        <v>68</v>
      </c>
      <c r="AJ163" s="10" t="s">
        <v>78</v>
      </c>
      <c r="AK163" s="11" t="s">
        <v>79</v>
      </c>
      <c r="AL163" s="11">
        <v>42090</v>
      </c>
      <c r="AM163" s="10" t="s">
        <v>56</v>
      </c>
      <c r="AN163" s="10" t="s">
        <v>80</v>
      </c>
      <c r="AO163" s="11">
        <f>AN163+365+365+365</f>
        <v>42768</v>
      </c>
      <c r="AP163" s="11" t="s">
        <v>224</v>
      </c>
    </row>
    <row r="164" spans="1:42" s="3" customFormat="1" ht="14.4" customHeight="1">
      <c r="A164" s="6"/>
      <c r="B164" s="6">
        <v>20471</v>
      </c>
      <c r="C164" s="6">
        <v>12</v>
      </c>
      <c r="D164" s="6">
        <v>1982</v>
      </c>
      <c r="E164" s="6">
        <f>D164+40</f>
        <v>2022</v>
      </c>
      <c r="F164" s="6">
        <v>10195</v>
      </c>
      <c r="G164" s="6">
        <v>5</v>
      </c>
      <c r="H164" s="6">
        <v>2000</v>
      </c>
      <c r="I164" s="6">
        <f t="shared" ref="I164:I177" si="7">H164+30</f>
        <v>2030</v>
      </c>
      <c r="J164" s="6">
        <v>328</v>
      </c>
      <c r="K164" s="7" t="s">
        <v>11</v>
      </c>
      <c r="L164" s="8">
        <v>2010</v>
      </c>
      <c r="M164" s="6">
        <v>29</v>
      </c>
      <c r="N164" s="6">
        <v>125064</v>
      </c>
      <c r="O164" s="6">
        <v>1987</v>
      </c>
      <c r="P164" s="6">
        <v>33</v>
      </c>
      <c r="Q164" s="6">
        <v>33</v>
      </c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1"/>
      <c r="AL164" s="11"/>
      <c r="AM164" s="10"/>
      <c r="AN164" s="10"/>
      <c r="AO164" s="11"/>
      <c r="AP164" s="11"/>
    </row>
    <row r="165" spans="1:42" s="3" customFormat="1" ht="14.4" customHeight="1">
      <c r="A165" s="6"/>
      <c r="B165" s="6"/>
      <c r="C165" s="6"/>
      <c r="D165" s="6"/>
      <c r="E165" s="6"/>
      <c r="F165" s="6">
        <v>68844</v>
      </c>
      <c r="G165" s="6">
        <v>12</v>
      </c>
      <c r="H165" s="6">
        <v>1989</v>
      </c>
      <c r="I165" s="6">
        <f t="shared" si="7"/>
        <v>2019</v>
      </c>
      <c r="J165" s="6">
        <v>328</v>
      </c>
      <c r="K165" s="7" t="s">
        <v>2</v>
      </c>
      <c r="L165" s="8">
        <v>2011</v>
      </c>
      <c r="M165" s="6">
        <v>29</v>
      </c>
      <c r="N165" s="6">
        <v>513791</v>
      </c>
      <c r="O165" s="6">
        <v>1985</v>
      </c>
      <c r="P165" s="6">
        <v>37</v>
      </c>
      <c r="Q165" s="6">
        <v>37</v>
      </c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1"/>
      <c r="AL165" s="11"/>
      <c r="AM165" s="10"/>
      <c r="AN165" s="10"/>
      <c r="AO165" s="11"/>
      <c r="AP165" s="11"/>
    </row>
    <row r="166" spans="1:42" s="3" customFormat="1" ht="14.4" customHeight="1">
      <c r="A166" s="6"/>
      <c r="B166" s="6"/>
      <c r="C166" s="6"/>
      <c r="D166" s="6"/>
      <c r="E166" s="6"/>
      <c r="F166" s="6">
        <v>105451</v>
      </c>
      <c r="G166" s="6">
        <v>12</v>
      </c>
      <c r="H166" s="6">
        <v>1987</v>
      </c>
      <c r="I166" s="6">
        <f t="shared" si="7"/>
        <v>2017</v>
      </c>
      <c r="J166" s="6">
        <v>323</v>
      </c>
      <c r="K166" s="7" t="s">
        <v>4</v>
      </c>
      <c r="L166" s="8">
        <v>2013</v>
      </c>
      <c r="M166" s="6">
        <v>39</v>
      </c>
      <c r="N166" s="6">
        <v>649680</v>
      </c>
      <c r="O166" s="6">
        <v>1992</v>
      </c>
      <c r="P166" s="6">
        <v>31</v>
      </c>
      <c r="Q166" s="6">
        <v>31</v>
      </c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1"/>
      <c r="AL166" s="11"/>
      <c r="AM166" s="10"/>
      <c r="AN166" s="10"/>
      <c r="AO166" s="11"/>
      <c r="AP166" s="11"/>
    </row>
    <row r="167" spans="1:42" s="3" customFormat="1" ht="14.4" customHeight="1">
      <c r="A167" s="6"/>
      <c r="B167" s="6">
        <v>41817</v>
      </c>
      <c r="C167" s="6">
        <v>5</v>
      </c>
      <c r="D167" s="6">
        <v>1984</v>
      </c>
      <c r="E167" s="6">
        <f>D167+30</f>
        <v>2014</v>
      </c>
      <c r="F167" s="6">
        <v>119356</v>
      </c>
      <c r="G167" s="6">
        <v>12</v>
      </c>
      <c r="H167" s="6">
        <v>1985</v>
      </c>
      <c r="I167" s="6">
        <f t="shared" si="7"/>
        <v>2015</v>
      </c>
      <c r="J167" s="6">
        <v>328</v>
      </c>
      <c r="K167" s="7" t="s">
        <v>9</v>
      </c>
      <c r="L167" s="8">
        <v>2010</v>
      </c>
      <c r="M167" s="6">
        <v>39</v>
      </c>
      <c r="N167" s="6">
        <v>16518</v>
      </c>
      <c r="O167" s="6">
        <v>1986</v>
      </c>
      <c r="P167" s="6">
        <v>32</v>
      </c>
      <c r="Q167" s="6">
        <v>32</v>
      </c>
      <c r="R167" s="10">
        <v>10027</v>
      </c>
      <c r="S167" s="10">
        <v>37715</v>
      </c>
      <c r="T167" s="10">
        <v>34291</v>
      </c>
      <c r="U167" s="10">
        <v>72006</v>
      </c>
      <c r="V167" s="10">
        <v>37994</v>
      </c>
      <c r="W167" s="10">
        <f>V167+U167</f>
        <v>110000</v>
      </c>
      <c r="X167" s="10" t="s">
        <v>121</v>
      </c>
      <c r="Y167" s="10" t="s">
        <v>105</v>
      </c>
      <c r="Z167" s="10" t="s">
        <v>46</v>
      </c>
      <c r="AA167" s="10" t="s">
        <v>64</v>
      </c>
      <c r="AB167" s="10" t="s">
        <v>65</v>
      </c>
      <c r="AC167" s="10" t="s">
        <v>114</v>
      </c>
      <c r="AD167" s="10">
        <v>600</v>
      </c>
      <c r="AE167" s="10" t="s">
        <v>67</v>
      </c>
      <c r="AF167" s="10" t="s">
        <v>51</v>
      </c>
      <c r="AG167" s="10" t="s">
        <v>70</v>
      </c>
      <c r="AH167" s="10" t="s">
        <v>123</v>
      </c>
      <c r="AI167" s="10" t="s">
        <v>68</v>
      </c>
      <c r="AJ167" s="10" t="s">
        <v>124</v>
      </c>
      <c r="AK167" s="11" t="s">
        <v>79</v>
      </c>
      <c r="AL167" s="11">
        <v>41942</v>
      </c>
      <c r="AM167" s="10" t="s">
        <v>56</v>
      </c>
      <c r="AN167" s="10" t="s">
        <v>92</v>
      </c>
      <c r="AO167" s="11">
        <f>AN167+365+365+365</f>
        <v>42670</v>
      </c>
      <c r="AP167" s="11" t="s">
        <v>224</v>
      </c>
    </row>
    <row r="168" spans="1:42" s="3" customFormat="1" ht="14.4" customHeight="1">
      <c r="A168" s="6"/>
      <c r="B168" s="6">
        <v>17456</v>
      </c>
      <c r="C168" s="6">
        <v>14</v>
      </c>
      <c r="D168" s="6">
        <v>1981</v>
      </c>
      <c r="E168" s="6">
        <f>D168+40</f>
        <v>2021</v>
      </c>
      <c r="F168" s="6">
        <v>104352</v>
      </c>
      <c r="G168" s="6">
        <v>14</v>
      </c>
      <c r="H168" s="6">
        <v>1985</v>
      </c>
      <c r="I168" s="6">
        <f t="shared" si="7"/>
        <v>2015</v>
      </c>
      <c r="J168" s="6">
        <v>328</v>
      </c>
      <c r="K168" s="7" t="s">
        <v>9</v>
      </c>
      <c r="L168" s="8">
        <v>2010</v>
      </c>
      <c r="M168" s="6">
        <v>5</v>
      </c>
      <c r="N168" s="6">
        <v>557532</v>
      </c>
      <c r="O168" s="6">
        <v>1990</v>
      </c>
      <c r="P168" s="6">
        <v>36</v>
      </c>
      <c r="Q168" s="6">
        <v>36</v>
      </c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1"/>
      <c r="AL168" s="11"/>
      <c r="AM168" s="10"/>
      <c r="AN168" s="10"/>
      <c r="AO168" s="11"/>
      <c r="AP168" s="11"/>
    </row>
    <row r="169" spans="1:42" s="3" customFormat="1" ht="14.4" customHeight="1">
      <c r="A169" s="6"/>
      <c r="B169" s="6"/>
      <c r="C169" s="6"/>
      <c r="D169" s="6"/>
      <c r="E169" s="6"/>
      <c r="F169" s="6">
        <v>86197</v>
      </c>
      <c r="G169" s="6">
        <v>5</v>
      </c>
      <c r="H169" s="6">
        <v>1991</v>
      </c>
      <c r="I169" s="6">
        <f t="shared" si="7"/>
        <v>2021</v>
      </c>
      <c r="J169" s="6">
        <v>323</v>
      </c>
      <c r="K169" s="7" t="s">
        <v>10</v>
      </c>
      <c r="L169" s="8">
        <v>2012</v>
      </c>
      <c r="M169" s="6">
        <v>6712</v>
      </c>
      <c r="N169" s="6">
        <v>48431</v>
      </c>
      <c r="O169" s="6">
        <v>1983</v>
      </c>
      <c r="P169" s="6">
        <v>36</v>
      </c>
      <c r="Q169" s="6">
        <v>36</v>
      </c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1"/>
      <c r="AL169" s="11"/>
      <c r="AM169" s="10"/>
      <c r="AN169" s="10"/>
      <c r="AO169" s="11"/>
      <c r="AP169" s="11"/>
    </row>
    <row r="170" spans="1:42" s="3" customFormat="1" ht="14.4" customHeight="1">
      <c r="A170" s="6"/>
      <c r="B170" s="6"/>
      <c r="C170" s="6"/>
      <c r="D170" s="6"/>
      <c r="E170" s="6"/>
      <c r="F170" s="6">
        <v>76271</v>
      </c>
      <c r="G170" s="6">
        <v>14</v>
      </c>
      <c r="H170" s="6">
        <v>1991</v>
      </c>
      <c r="I170" s="6">
        <f t="shared" si="7"/>
        <v>2021</v>
      </c>
      <c r="J170" s="6">
        <v>328</v>
      </c>
      <c r="K170" s="7" t="s">
        <v>9</v>
      </c>
      <c r="L170" s="8">
        <v>2010</v>
      </c>
      <c r="M170" s="6">
        <v>29</v>
      </c>
      <c r="N170" s="6">
        <v>912895</v>
      </c>
      <c r="O170" s="6">
        <v>1986</v>
      </c>
      <c r="P170" s="6">
        <v>33</v>
      </c>
      <c r="Q170" s="6">
        <v>33</v>
      </c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1"/>
      <c r="AL170" s="11"/>
      <c r="AM170" s="10"/>
      <c r="AN170" s="10"/>
      <c r="AO170" s="11"/>
      <c r="AP170" s="11"/>
    </row>
    <row r="171" spans="1:42" s="3" customFormat="1" ht="14.4" customHeight="1">
      <c r="A171" s="6"/>
      <c r="B171" s="6">
        <v>46581</v>
      </c>
      <c r="C171" s="6">
        <v>14</v>
      </c>
      <c r="D171" s="6">
        <v>1986</v>
      </c>
      <c r="E171" s="6">
        <f>D171+30</f>
        <v>2016</v>
      </c>
      <c r="F171" s="6">
        <v>83820</v>
      </c>
      <c r="G171" s="6">
        <v>14</v>
      </c>
      <c r="H171" s="6">
        <v>1986</v>
      </c>
      <c r="I171" s="6">
        <f t="shared" si="7"/>
        <v>2016</v>
      </c>
      <c r="J171" s="6">
        <v>328</v>
      </c>
      <c r="K171" s="7" t="s">
        <v>9</v>
      </c>
      <c r="L171" s="8">
        <v>2010</v>
      </c>
      <c r="M171" s="6">
        <v>29</v>
      </c>
      <c r="N171" s="6">
        <v>206709</v>
      </c>
      <c r="O171" s="6">
        <v>1979</v>
      </c>
      <c r="P171" s="6">
        <v>48</v>
      </c>
      <c r="Q171" s="6">
        <v>48</v>
      </c>
      <c r="R171" s="10">
        <v>2558</v>
      </c>
      <c r="S171" s="10">
        <v>37970</v>
      </c>
      <c r="T171" s="10">
        <v>35693</v>
      </c>
      <c r="U171" s="10">
        <v>73663</v>
      </c>
      <c r="V171" s="10">
        <v>36337</v>
      </c>
      <c r="W171" s="10">
        <f>V171+U171</f>
        <v>110000</v>
      </c>
      <c r="X171" s="10" t="s">
        <v>87</v>
      </c>
      <c r="Y171" s="10" t="s">
        <v>63</v>
      </c>
      <c r="Z171" s="10" t="s">
        <v>46</v>
      </c>
      <c r="AA171" s="10" t="s">
        <v>64</v>
      </c>
      <c r="AB171" s="10" t="s">
        <v>65</v>
      </c>
      <c r="AC171" s="10" t="s">
        <v>66</v>
      </c>
      <c r="AD171" s="10">
        <v>600</v>
      </c>
      <c r="AE171" s="10" t="s">
        <v>67</v>
      </c>
      <c r="AF171" s="10" t="s">
        <v>51</v>
      </c>
      <c r="AG171" s="10" t="s">
        <v>70</v>
      </c>
      <c r="AH171" s="10" t="s">
        <v>89</v>
      </c>
      <c r="AI171" s="10" t="s">
        <v>68</v>
      </c>
      <c r="AJ171" s="10" t="s">
        <v>90</v>
      </c>
      <c r="AK171" s="11" t="s">
        <v>91</v>
      </c>
      <c r="AL171" s="11">
        <v>41928</v>
      </c>
      <c r="AM171" s="10" t="s">
        <v>56</v>
      </c>
      <c r="AN171" s="10" t="s">
        <v>92</v>
      </c>
      <c r="AO171" s="11">
        <f>AN171+365+365+365</f>
        <v>42670</v>
      </c>
      <c r="AP171" s="11" t="s">
        <v>224</v>
      </c>
    </row>
    <row r="172" spans="1:42" s="3" customFormat="1" ht="14.4" customHeight="1">
      <c r="A172" s="6"/>
      <c r="B172" s="6">
        <v>30064</v>
      </c>
      <c r="C172" s="6">
        <v>14</v>
      </c>
      <c r="D172" s="6">
        <v>1987</v>
      </c>
      <c r="E172" s="6">
        <f>D172+30</f>
        <v>2017</v>
      </c>
      <c r="F172" s="6">
        <v>83254</v>
      </c>
      <c r="G172" s="6">
        <v>14</v>
      </c>
      <c r="H172" s="6">
        <v>1986</v>
      </c>
      <c r="I172" s="6">
        <f t="shared" si="7"/>
        <v>2016</v>
      </c>
      <c r="J172" s="6">
        <v>328</v>
      </c>
      <c r="K172" s="7" t="s">
        <v>9</v>
      </c>
      <c r="L172" s="8">
        <v>2010</v>
      </c>
      <c r="M172" s="6">
        <v>5</v>
      </c>
      <c r="N172" s="6">
        <v>206283</v>
      </c>
      <c r="O172" s="6">
        <v>1976</v>
      </c>
      <c r="P172" s="6">
        <v>55</v>
      </c>
      <c r="Q172" s="6">
        <v>55</v>
      </c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1"/>
      <c r="AL172" s="11"/>
      <c r="AM172" s="10"/>
      <c r="AN172" s="10"/>
      <c r="AO172" s="11"/>
      <c r="AP172" s="11"/>
    </row>
    <row r="173" spans="1:42" s="3" customFormat="1" ht="14.4" customHeight="1">
      <c r="A173" s="6"/>
      <c r="B173" s="6"/>
      <c r="C173" s="6"/>
      <c r="D173" s="6"/>
      <c r="E173" s="6"/>
      <c r="F173" s="6">
        <v>5150</v>
      </c>
      <c r="G173" s="6">
        <v>5</v>
      </c>
      <c r="H173" s="6">
        <v>1990</v>
      </c>
      <c r="I173" s="6">
        <f t="shared" si="7"/>
        <v>2020</v>
      </c>
      <c r="J173" s="6">
        <v>328</v>
      </c>
      <c r="K173" s="7" t="s">
        <v>9</v>
      </c>
      <c r="L173" s="8">
        <v>2010</v>
      </c>
      <c r="M173" s="6">
        <v>186</v>
      </c>
      <c r="N173" s="6">
        <v>5593</v>
      </c>
      <c r="O173" s="6">
        <v>1981</v>
      </c>
      <c r="P173" s="6">
        <v>45</v>
      </c>
      <c r="Q173" s="6">
        <v>45</v>
      </c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1"/>
      <c r="AL173" s="11"/>
      <c r="AM173" s="10"/>
      <c r="AN173" s="10"/>
      <c r="AO173" s="11"/>
      <c r="AP173" s="11"/>
    </row>
    <row r="174" spans="1:42" s="3" customFormat="1" ht="14.4" customHeight="1">
      <c r="A174" s="6"/>
      <c r="B174" s="6"/>
      <c r="C174" s="6"/>
      <c r="D174" s="6"/>
      <c r="E174" s="6"/>
      <c r="F174" s="6">
        <v>77147</v>
      </c>
      <c r="G174" s="6">
        <v>5</v>
      </c>
      <c r="H174" s="6">
        <v>1990</v>
      </c>
      <c r="I174" s="6">
        <f t="shared" si="7"/>
        <v>2020</v>
      </c>
      <c r="J174" s="6">
        <v>328</v>
      </c>
      <c r="K174" s="7" t="s">
        <v>9</v>
      </c>
      <c r="L174" s="8">
        <v>2010</v>
      </c>
      <c r="M174" s="6">
        <v>29</v>
      </c>
      <c r="N174" s="6">
        <v>458399</v>
      </c>
      <c r="O174" s="6">
        <v>1981</v>
      </c>
      <c r="P174" s="6">
        <v>47</v>
      </c>
      <c r="Q174" s="6">
        <v>47</v>
      </c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1"/>
      <c r="AL174" s="11"/>
      <c r="AM174" s="10"/>
      <c r="AN174" s="10"/>
      <c r="AO174" s="11"/>
      <c r="AP174" s="11"/>
    </row>
    <row r="175" spans="1:42" s="3" customFormat="1" ht="14.4" customHeight="1">
      <c r="A175" s="6"/>
      <c r="B175" s="6">
        <v>19326</v>
      </c>
      <c r="C175" s="6">
        <v>5</v>
      </c>
      <c r="D175" s="6">
        <v>1990</v>
      </c>
      <c r="E175" s="6">
        <f>D175+30</f>
        <v>2020</v>
      </c>
      <c r="F175" s="6">
        <v>87474</v>
      </c>
      <c r="G175" s="6">
        <v>5</v>
      </c>
      <c r="H175" s="6">
        <v>1990</v>
      </c>
      <c r="I175" s="6">
        <f t="shared" si="7"/>
        <v>2020</v>
      </c>
      <c r="J175" s="6">
        <v>328</v>
      </c>
      <c r="K175" s="7" t="s">
        <v>10</v>
      </c>
      <c r="L175" s="8">
        <v>2012</v>
      </c>
      <c r="M175" s="6">
        <v>29</v>
      </c>
      <c r="N175" s="6">
        <v>100807</v>
      </c>
      <c r="O175" s="6">
        <v>1984</v>
      </c>
      <c r="P175" s="6">
        <v>28</v>
      </c>
      <c r="Q175" s="6">
        <v>28</v>
      </c>
      <c r="R175" s="10">
        <v>2559</v>
      </c>
      <c r="S175" s="10">
        <v>28057</v>
      </c>
      <c r="T175" s="10">
        <v>25027</v>
      </c>
      <c r="U175" s="10">
        <v>53084</v>
      </c>
      <c r="V175" s="10">
        <v>56916</v>
      </c>
      <c r="W175" s="10">
        <f>V175+U175</f>
        <v>110000</v>
      </c>
      <c r="X175" s="10" t="s">
        <v>87</v>
      </c>
      <c r="Y175" s="10" t="s">
        <v>63</v>
      </c>
      <c r="Z175" s="10" t="s">
        <v>46</v>
      </c>
      <c r="AA175" s="10" t="s">
        <v>64</v>
      </c>
      <c r="AB175" s="10" t="s">
        <v>65</v>
      </c>
      <c r="AC175" s="10" t="s">
        <v>66</v>
      </c>
      <c r="AD175" s="10">
        <v>600</v>
      </c>
      <c r="AE175" s="10" t="s">
        <v>67</v>
      </c>
      <c r="AF175" s="10" t="s">
        <v>51</v>
      </c>
      <c r="AG175" s="10" t="s">
        <v>70</v>
      </c>
      <c r="AH175" s="10" t="s">
        <v>125</v>
      </c>
      <c r="AI175" s="10" t="s">
        <v>68</v>
      </c>
      <c r="AJ175" s="10" t="s">
        <v>78</v>
      </c>
      <c r="AK175" s="11" t="s">
        <v>79</v>
      </c>
      <c r="AL175" s="11">
        <v>42090</v>
      </c>
      <c r="AM175" s="10" t="s">
        <v>56</v>
      </c>
      <c r="AN175" s="10" t="s">
        <v>80</v>
      </c>
      <c r="AO175" s="11">
        <f>AN175+365+365+365</f>
        <v>42768</v>
      </c>
      <c r="AP175" s="11" t="s">
        <v>224</v>
      </c>
    </row>
    <row r="176" spans="1:42" s="3" customFormat="1" ht="14.4" customHeight="1">
      <c r="A176" s="6"/>
      <c r="B176" s="6">
        <v>29642</v>
      </c>
      <c r="C176" s="6">
        <v>12</v>
      </c>
      <c r="D176" s="6">
        <v>1980</v>
      </c>
      <c r="E176" s="6">
        <f>D176+40</f>
        <v>2020</v>
      </c>
      <c r="F176" s="6">
        <v>9014</v>
      </c>
      <c r="G176" s="6">
        <v>5</v>
      </c>
      <c r="H176" s="6">
        <v>1990</v>
      </c>
      <c r="I176" s="6">
        <f t="shared" si="7"/>
        <v>2020</v>
      </c>
      <c r="J176" s="6">
        <v>398</v>
      </c>
      <c r="K176" s="7" t="s">
        <v>10</v>
      </c>
      <c r="L176" s="8">
        <v>2012</v>
      </c>
      <c r="M176" s="6">
        <v>29</v>
      </c>
      <c r="N176" s="6">
        <v>369197</v>
      </c>
      <c r="O176" s="6">
        <v>1992</v>
      </c>
      <c r="P176" s="6">
        <v>28</v>
      </c>
      <c r="Q176" s="6">
        <v>28</v>
      </c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1"/>
      <c r="AL176" s="11"/>
      <c r="AM176" s="10"/>
      <c r="AN176" s="10"/>
      <c r="AO176" s="11"/>
      <c r="AP176" s="11"/>
    </row>
    <row r="177" spans="1:42" s="3" customFormat="1" ht="14.4" customHeight="1">
      <c r="A177" s="6"/>
      <c r="B177" s="6"/>
      <c r="C177" s="6"/>
      <c r="D177" s="6"/>
      <c r="E177" s="6"/>
      <c r="F177" s="6">
        <v>79877</v>
      </c>
      <c r="G177" s="6">
        <v>5</v>
      </c>
      <c r="H177" s="6">
        <v>1990</v>
      </c>
      <c r="I177" s="6">
        <f t="shared" si="7"/>
        <v>2020</v>
      </c>
      <c r="J177" s="6">
        <v>322</v>
      </c>
      <c r="K177" s="7" t="s">
        <v>10</v>
      </c>
      <c r="L177" s="8">
        <v>2012</v>
      </c>
      <c r="M177" s="6">
        <v>5</v>
      </c>
      <c r="N177" s="6">
        <v>78998</v>
      </c>
      <c r="O177" s="6">
        <v>1990</v>
      </c>
      <c r="P177" s="6">
        <v>29</v>
      </c>
      <c r="Q177" s="6">
        <v>29</v>
      </c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1"/>
      <c r="AL177" s="11"/>
      <c r="AM177" s="10"/>
      <c r="AN177" s="10"/>
      <c r="AO177" s="11"/>
      <c r="AP177" s="11"/>
    </row>
    <row r="178" spans="1:42" s="3" customFormat="1" ht="14.4" customHeight="1">
      <c r="A178" s="6"/>
      <c r="B178" s="6"/>
      <c r="C178" s="6"/>
      <c r="D178" s="6"/>
      <c r="E178" s="6"/>
      <c r="F178" s="6">
        <v>94676</v>
      </c>
      <c r="G178" s="6">
        <v>12</v>
      </c>
      <c r="H178" s="6">
        <v>1980</v>
      </c>
      <c r="I178" s="6">
        <f>H178+40</f>
        <v>2020</v>
      </c>
      <c r="J178" s="6">
        <v>326</v>
      </c>
      <c r="K178" s="7" t="s">
        <v>10</v>
      </c>
      <c r="L178" s="8">
        <v>2012</v>
      </c>
      <c r="M178" s="6">
        <v>39</v>
      </c>
      <c r="N178" s="6">
        <v>617951</v>
      </c>
      <c r="O178" s="6">
        <v>1987</v>
      </c>
      <c r="P178" s="6">
        <v>33</v>
      </c>
      <c r="Q178" s="6">
        <v>33</v>
      </c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1"/>
      <c r="AL178" s="11"/>
      <c r="AM178" s="10"/>
      <c r="AN178" s="10"/>
      <c r="AO178" s="11"/>
      <c r="AP178" s="11"/>
    </row>
    <row r="179" spans="1:42" s="3" customFormat="1" ht="14.4" customHeight="1">
      <c r="A179" s="6"/>
      <c r="B179" s="6">
        <v>10598</v>
      </c>
      <c r="C179" s="6">
        <v>12</v>
      </c>
      <c r="D179" s="6">
        <v>1984</v>
      </c>
      <c r="E179" s="6">
        <f>D179+30</f>
        <v>2014</v>
      </c>
      <c r="F179" s="6">
        <v>92733</v>
      </c>
      <c r="G179" s="6">
        <v>5</v>
      </c>
      <c r="H179" s="6">
        <v>1991</v>
      </c>
      <c r="I179" s="6">
        <f t="shared" ref="I179:I202" si="8">H179+30</f>
        <v>2021</v>
      </c>
      <c r="J179" s="6">
        <v>328</v>
      </c>
      <c r="K179" s="7" t="s">
        <v>9</v>
      </c>
      <c r="L179" s="8">
        <v>2010</v>
      </c>
      <c r="M179" s="6">
        <v>29</v>
      </c>
      <c r="N179" s="6">
        <v>412252</v>
      </c>
      <c r="O179" s="6">
        <v>1993</v>
      </c>
      <c r="P179" s="6">
        <v>50</v>
      </c>
      <c r="Q179" s="6">
        <v>51</v>
      </c>
      <c r="R179" s="10">
        <v>2557</v>
      </c>
      <c r="S179" s="10">
        <v>34052</v>
      </c>
      <c r="T179" s="10">
        <v>30851</v>
      </c>
      <c r="U179" s="10">
        <v>64903</v>
      </c>
      <c r="V179" s="10">
        <v>45097</v>
      </c>
      <c r="W179" s="10">
        <f>V179+U179</f>
        <v>110000</v>
      </c>
      <c r="X179" s="10" t="s">
        <v>87</v>
      </c>
      <c r="Y179" s="10" t="s">
        <v>63</v>
      </c>
      <c r="Z179" s="10" t="s">
        <v>46</v>
      </c>
      <c r="AA179" s="10" t="s">
        <v>64</v>
      </c>
      <c r="AB179" s="10" t="s">
        <v>65</v>
      </c>
      <c r="AC179" s="10" t="s">
        <v>66</v>
      </c>
      <c r="AD179" s="10">
        <v>600</v>
      </c>
      <c r="AE179" s="10" t="s">
        <v>67</v>
      </c>
      <c r="AF179" s="10" t="s">
        <v>51</v>
      </c>
      <c r="AG179" s="10" t="s">
        <v>70</v>
      </c>
      <c r="AH179" s="10" t="s">
        <v>123</v>
      </c>
      <c r="AI179" s="10" t="s">
        <v>68</v>
      </c>
      <c r="AJ179" s="10" t="s">
        <v>124</v>
      </c>
      <c r="AK179" s="11" t="s">
        <v>79</v>
      </c>
      <c r="AL179" s="11">
        <v>41942</v>
      </c>
      <c r="AM179" s="10" t="s">
        <v>56</v>
      </c>
      <c r="AN179" s="10" t="s">
        <v>92</v>
      </c>
      <c r="AO179" s="11">
        <f>AN179+365+365+365</f>
        <v>42670</v>
      </c>
      <c r="AP179" s="11" t="s">
        <v>224</v>
      </c>
    </row>
    <row r="180" spans="1:42" s="3" customFormat="1" ht="14.4" customHeight="1">
      <c r="A180" s="6"/>
      <c r="B180" s="6">
        <v>14383</v>
      </c>
      <c r="C180" s="6">
        <v>12</v>
      </c>
      <c r="D180" s="6">
        <v>1991</v>
      </c>
      <c r="E180" s="6">
        <f>D180+30</f>
        <v>2021</v>
      </c>
      <c r="F180" s="6">
        <v>14902</v>
      </c>
      <c r="G180" s="6">
        <v>12</v>
      </c>
      <c r="H180" s="6">
        <v>1993</v>
      </c>
      <c r="I180" s="6">
        <f t="shared" si="8"/>
        <v>2023</v>
      </c>
      <c r="J180" s="6">
        <v>328</v>
      </c>
      <c r="K180" s="7" t="s">
        <v>9</v>
      </c>
      <c r="L180" s="8">
        <v>2010</v>
      </c>
      <c r="M180" s="6">
        <v>29</v>
      </c>
      <c r="N180" s="6">
        <v>744492</v>
      </c>
      <c r="O180" s="6">
        <v>1990</v>
      </c>
      <c r="P180" s="6">
        <v>50</v>
      </c>
      <c r="Q180" s="6">
        <v>50</v>
      </c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1"/>
      <c r="AL180" s="11"/>
      <c r="AM180" s="10"/>
      <c r="AN180" s="10"/>
      <c r="AO180" s="11"/>
      <c r="AP180" s="11"/>
    </row>
    <row r="181" spans="1:42" s="3" customFormat="1" ht="14.4" customHeight="1">
      <c r="A181" s="6"/>
      <c r="B181" s="6"/>
      <c r="C181" s="6"/>
      <c r="D181" s="6"/>
      <c r="E181" s="6"/>
      <c r="F181" s="6">
        <v>15084</v>
      </c>
      <c r="G181" s="6">
        <v>12</v>
      </c>
      <c r="H181" s="6">
        <v>1999</v>
      </c>
      <c r="I181" s="6">
        <f t="shared" si="8"/>
        <v>2029</v>
      </c>
      <c r="J181" s="6">
        <v>328</v>
      </c>
      <c r="K181" s="7" t="s">
        <v>9</v>
      </c>
      <c r="L181" s="8">
        <v>2010</v>
      </c>
      <c r="M181" s="6">
        <v>29</v>
      </c>
      <c r="N181" s="6">
        <v>45241</v>
      </c>
      <c r="O181" s="6">
        <v>1978</v>
      </c>
      <c r="P181" s="6">
        <v>51</v>
      </c>
      <c r="Q181" s="6">
        <v>51</v>
      </c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1"/>
      <c r="AL181" s="11"/>
      <c r="AM181" s="10"/>
      <c r="AN181" s="10"/>
      <c r="AO181" s="11"/>
      <c r="AP181" s="11"/>
    </row>
    <row r="182" spans="1:42" s="3" customFormat="1" ht="14.4" customHeight="1">
      <c r="A182" s="6"/>
      <c r="B182" s="6"/>
      <c r="C182" s="6"/>
      <c r="D182" s="6"/>
      <c r="E182" s="6"/>
      <c r="F182" s="6">
        <v>12213</v>
      </c>
      <c r="G182" s="6">
        <v>12</v>
      </c>
      <c r="H182" s="6">
        <v>1999</v>
      </c>
      <c r="I182" s="6">
        <f t="shared" si="8"/>
        <v>2029</v>
      </c>
      <c r="J182" s="6">
        <v>328</v>
      </c>
      <c r="K182" s="7" t="s">
        <v>9</v>
      </c>
      <c r="L182" s="8">
        <v>2010</v>
      </c>
      <c r="M182" s="6">
        <v>119</v>
      </c>
      <c r="N182" s="6">
        <v>6413</v>
      </c>
      <c r="O182" s="6">
        <v>1983</v>
      </c>
      <c r="P182" s="6">
        <v>53</v>
      </c>
      <c r="Q182" s="6">
        <v>53</v>
      </c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1"/>
      <c r="AL182" s="11"/>
      <c r="AM182" s="10"/>
      <c r="AN182" s="10"/>
      <c r="AO182" s="11"/>
      <c r="AP182" s="11"/>
    </row>
    <row r="183" spans="1:42" s="3" customFormat="1" ht="14.4" customHeight="1">
      <c r="A183" s="6"/>
      <c r="B183" s="6">
        <v>11721</v>
      </c>
      <c r="C183" s="6">
        <v>5</v>
      </c>
      <c r="D183" s="6">
        <v>1990</v>
      </c>
      <c r="E183" s="6">
        <f>D183+30</f>
        <v>2020</v>
      </c>
      <c r="F183" s="6">
        <v>79766</v>
      </c>
      <c r="G183" s="6">
        <v>5</v>
      </c>
      <c r="H183" s="6">
        <v>1992</v>
      </c>
      <c r="I183" s="6">
        <f t="shared" si="8"/>
        <v>2022</v>
      </c>
      <c r="J183" s="6">
        <v>323</v>
      </c>
      <c r="K183" s="7" t="s">
        <v>10</v>
      </c>
      <c r="L183" s="8">
        <v>2012</v>
      </c>
      <c r="M183" s="6">
        <v>29</v>
      </c>
      <c r="N183" s="6">
        <v>340656</v>
      </c>
      <c r="O183" s="6">
        <v>1992</v>
      </c>
      <c r="P183" s="6">
        <v>58</v>
      </c>
      <c r="Q183" s="6">
        <v>58</v>
      </c>
      <c r="R183" s="10">
        <v>2528</v>
      </c>
      <c r="S183" s="10">
        <v>40753</v>
      </c>
      <c r="T183" s="10">
        <v>37324</v>
      </c>
      <c r="U183" s="10">
        <v>78077</v>
      </c>
      <c r="V183" s="10">
        <v>31923</v>
      </c>
      <c r="W183" s="10">
        <f>V183+U183</f>
        <v>110000</v>
      </c>
      <c r="X183" s="10" t="s">
        <v>87</v>
      </c>
      <c r="Y183" s="10" t="s">
        <v>63</v>
      </c>
      <c r="Z183" s="10" t="s">
        <v>46</v>
      </c>
      <c r="AA183" s="10" t="s">
        <v>64</v>
      </c>
      <c r="AB183" s="10" t="s">
        <v>65</v>
      </c>
      <c r="AC183" s="10" t="s">
        <v>66</v>
      </c>
      <c r="AD183" s="10">
        <v>600</v>
      </c>
      <c r="AE183" s="10" t="s">
        <v>67</v>
      </c>
      <c r="AF183" s="10" t="s">
        <v>51</v>
      </c>
      <c r="AG183" s="10" t="s">
        <v>70</v>
      </c>
      <c r="AH183" s="10" t="s">
        <v>126</v>
      </c>
      <c r="AI183" s="10" t="s">
        <v>68</v>
      </c>
      <c r="AJ183" s="10" t="s">
        <v>127</v>
      </c>
      <c r="AK183" s="11" t="s">
        <v>79</v>
      </c>
      <c r="AL183" s="11">
        <v>41925</v>
      </c>
      <c r="AM183" s="10" t="s">
        <v>56</v>
      </c>
      <c r="AN183" s="10" t="s">
        <v>80</v>
      </c>
      <c r="AO183" s="11">
        <f>AN183+365+365+365</f>
        <v>42768</v>
      </c>
      <c r="AP183" s="11" t="s">
        <v>224</v>
      </c>
    </row>
    <row r="184" spans="1:42" s="3" customFormat="1" ht="14.4" customHeight="1">
      <c r="A184" s="6"/>
      <c r="B184" s="6">
        <v>22283</v>
      </c>
      <c r="C184" s="6">
        <v>12</v>
      </c>
      <c r="D184" s="6">
        <v>1991</v>
      </c>
      <c r="E184" s="6">
        <f>D184+30</f>
        <v>2021</v>
      </c>
      <c r="F184" s="6">
        <v>64350</v>
      </c>
      <c r="G184" s="6">
        <v>5</v>
      </c>
      <c r="H184" s="6">
        <v>1984</v>
      </c>
      <c r="I184" s="6">
        <f t="shared" si="8"/>
        <v>2014</v>
      </c>
      <c r="J184" s="6">
        <v>323</v>
      </c>
      <c r="K184" s="7" t="s">
        <v>10</v>
      </c>
      <c r="L184" s="8">
        <v>2012</v>
      </c>
      <c r="M184" s="6">
        <v>5</v>
      </c>
      <c r="N184" s="6">
        <v>165609</v>
      </c>
      <c r="O184" s="6">
        <v>2009</v>
      </c>
      <c r="P184" s="6">
        <v>52</v>
      </c>
      <c r="Q184" s="6">
        <v>52</v>
      </c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1"/>
      <c r="AL184" s="11"/>
      <c r="AM184" s="10"/>
      <c r="AN184" s="10"/>
      <c r="AO184" s="11"/>
      <c r="AP184" s="11"/>
    </row>
    <row r="185" spans="1:42" s="3" customFormat="1" ht="14.4" customHeight="1">
      <c r="A185" s="6"/>
      <c r="B185" s="6"/>
      <c r="C185" s="6"/>
      <c r="D185" s="6"/>
      <c r="E185" s="6"/>
      <c r="F185" s="6">
        <v>1650</v>
      </c>
      <c r="G185" s="6">
        <v>14</v>
      </c>
      <c r="H185" s="6">
        <v>1990</v>
      </c>
      <c r="I185" s="6">
        <f t="shared" si="8"/>
        <v>2020</v>
      </c>
      <c r="J185" s="6">
        <v>323</v>
      </c>
      <c r="K185" s="7" t="s">
        <v>10</v>
      </c>
      <c r="L185" s="8">
        <v>2012</v>
      </c>
      <c r="M185" s="6">
        <v>5</v>
      </c>
      <c r="N185" s="6">
        <v>243412</v>
      </c>
      <c r="O185" s="6">
        <v>1983</v>
      </c>
      <c r="P185" s="6">
        <v>57</v>
      </c>
      <c r="Q185" s="6">
        <v>60</v>
      </c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1"/>
      <c r="AL185" s="11"/>
      <c r="AM185" s="10"/>
      <c r="AN185" s="10"/>
      <c r="AO185" s="11"/>
      <c r="AP185" s="11"/>
    </row>
    <row r="186" spans="1:42" s="3" customFormat="1" ht="14.4" customHeight="1">
      <c r="A186" s="6"/>
      <c r="B186" s="6"/>
      <c r="C186" s="6"/>
      <c r="D186" s="6"/>
      <c r="E186" s="6"/>
      <c r="F186" s="6">
        <v>4503</v>
      </c>
      <c r="G186" s="6">
        <v>14</v>
      </c>
      <c r="H186" s="6">
        <v>1990</v>
      </c>
      <c r="I186" s="6">
        <f t="shared" si="8"/>
        <v>2020</v>
      </c>
      <c r="J186" s="6">
        <v>323</v>
      </c>
      <c r="K186" s="7" t="s">
        <v>10</v>
      </c>
      <c r="L186" s="8">
        <v>2012</v>
      </c>
      <c r="M186" s="6">
        <v>29</v>
      </c>
      <c r="N186" s="6">
        <v>763613</v>
      </c>
      <c r="O186" s="6">
        <v>1987</v>
      </c>
      <c r="P186" s="6">
        <v>50</v>
      </c>
      <c r="Q186" s="6">
        <v>50</v>
      </c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1"/>
      <c r="AL186" s="11"/>
      <c r="AM186" s="10"/>
      <c r="AN186" s="10"/>
      <c r="AO186" s="11"/>
      <c r="AP186" s="11"/>
    </row>
    <row r="187" spans="1:42" s="3" customFormat="1" ht="14.4" customHeight="1">
      <c r="A187" s="6"/>
      <c r="B187" s="6">
        <v>3187</v>
      </c>
      <c r="C187" s="6">
        <v>12</v>
      </c>
      <c r="D187" s="6">
        <v>1988</v>
      </c>
      <c r="E187" s="6">
        <f>D187+30</f>
        <v>2018</v>
      </c>
      <c r="F187" s="6">
        <v>56002</v>
      </c>
      <c r="G187" s="6">
        <v>12</v>
      </c>
      <c r="H187" s="6">
        <v>1987</v>
      </c>
      <c r="I187" s="6">
        <f t="shared" si="8"/>
        <v>2017</v>
      </c>
      <c r="J187" s="6">
        <v>328</v>
      </c>
      <c r="K187" s="7" t="s">
        <v>9</v>
      </c>
      <c r="L187" s="8">
        <v>2010</v>
      </c>
      <c r="M187" s="6">
        <v>29</v>
      </c>
      <c r="N187" s="6">
        <v>558705</v>
      </c>
      <c r="O187" s="6">
        <v>1989</v>
      </c>
      <c r="P187" s="6">
        <v>32</v>
      </c>
      <c r="Q187" s="6">
        <v>32</v>
      </c>
      <c r="R187" s="10">
        <v>2555</v>
      </c>
      <c r="S187" s="10">
        <v>35238</v>
      </c>
      <c r="T187" s="10">
        <v>32284</v>
      </c>
      <c r="U187" s="10">
        <v>67522</v>
      </c>
      <c r="V187" s="10">
        <v>42478</v>
      </c>
      <c r="W187" s="10">
        <f>V187+U187</f>
        <v>110000</v>
      </c>
      <c r="X187" s="10" t="s">
        <v>87</v>
      </c>
      <c r="Y187" s="10" t="s">
        <v>63</v>
      </c>
      <c r="Z187" s="10" t="s">
        <v>46</v>
      </c>
      <c r="AA187" s="10" t="s">
        <v>64</v>
      </c>
      <c r="AB187" s="10" t="s">
        <v>65</v>
      </c>
      <c r="AC187" s="10" t="s">
        <v>66</v>
      </c>
      <c r="AD187" s="10">
        <v>600</v>
      </c>
      <c r="AE187" s="10" t="s">
        <v>67</v>
      </c>
      <c r="AF187" s="10" t="s">
        <v>51</v>
      </c>
      <c r="AG187" s="10" t="s">
        <v>70</v>
      </c>
      <c r="AH187" s="10" t="s">
        <v>128</v>
      </c>
      <c r="AI187" s="10" t="s">
        <v>68</v>
      </c>
      <c r="AJ187" s="10" t="s">
        <v>90</v>
      </c>
      <c r="AK187" s="11" t="s">
        <v>91</v>
      </c>
      <c r="AL187" s="11">
        <v>41928</v>
      </c>
      <c r="AM187" s="10" t="s">
        <v>56</v>
      </c>
      <c r="AN187" s="10" t="s">
        <v>92</v>
      </c>
      <c r="AO187" s="11">
        <f>AN187+365+365+365</f>
        <v>42670</v>
      </c>
      <c r="AP187" s="11" t="s">
        <v>224</v>
      </c>
    </row>
    <row r="188" spans="1:42" s="3" customFormat="1" ht="14.4" customHeight="1">
      <c r="A188" s="6"/>
      <c r="B188" s="6">
        <v>30058</v>
      </c>
      <c r="C188" s="6">
        <v>14</v>
      </c>
      <c r="D188" s="6">
        <v>1987</v>
      </c>
      <c r="E188" s="6">
        <f>D188+30</f>
        <v>2017</v>
      </c>
      <c r="F188" s="6">
        <v>6502</v>
      </c>
      <c r="G188" s="6">
        <v>14</v>
      </c>
      <c r="H188" s="6">
        <v>1988</v>
      </c>
      <c r="I188" s="6">
        <f t="shared" si="8"/>
        <v>2018</v>
      </c>
      <c r="J188" s="6">
        <v>328</v>
      </c>
      <c r="K188" s="7" t="s">
        <v>9</v>
      </c>
      <c r="L188" s="8">
        <v>2010</v>
      </c>
      <c r="M188" s="6">
        <v>119</v>
      </c>
      <c r="N188" s="6">
        <v>7850</v>
      </c>
      <c r="O188" s="6">
        <v>1982</v>
      </c>
      <c r="P188" s="6">
        <v>27</v>
      </c>
      <c r="Q188" s="6">
        <v>28</v>
      </c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1"/>
      <c r="AL188" s="11"/>
      <c r="AM188" s="10"/>
      <c r="AN188" s="10"/>
      <c r="AO188" s="11"/>
      <c r="AP188" s="11"/>
    </row>
    <row r="189" spans="1:42" s="3" customFormat="1" ht="14.4" customHeight="1">
      <c r="A189" s="6"/>
      <c r="B189" s="6"/>
      <c r="C189" s="6"/>
      <c r="D189" s="6"/>
      <c r="E189" s="6"/>
      <c r="F189" s="6">
        <v>13918</v>
      </c>
      <c r="G189" s="6">
        <v>14</v>
      </c>
      <c r="H189" s="6">
        <v>1988</v>
      </c>
      <c r="I189" s="6">
        <f t="shared" si="8"/>
        <v>2018</v>
      </c>
      <c r="J189" s="6">
        <v>323</v>
      </c>
      <c r="K189" s="7" t="s">
        <v>10</v>
      </c>
      <c r="L189" s="8">
        <v>2012</v>
      </c>
      <c r="M189" s="6">
        <v>39</v>
      </c>
      <c r="N189" s="6">
        <v>210965</v>
      </c>
      <c r="O189" s="6">
        <v>1988</v>
      </c>
      <c r="P189" s="6">
        <v>28</v>
      </c>
      <c r="Q189" s="6">
        <v>28</v>
      </c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1"/>
      <c r="AL189" s="11"/>
      <c r="AM189" s="10"/>
      <c r="AN189" s="10"/>
      <c r="AO189" s="11"/>
      <c r="AP189" s="11"/>
    </row>
    <row r="190" spans="1:42" s="3" customFormat="1" ht="14.4" customHeight="1">
      <c r="A190" s="6"/>
      <c r="B190" s="6"/>
      <c r="C190" s="6"/>
      <c r="D190" s="6"/>
      <c r="E190" s="6"/>
      <c r="F190" s="6">
        <v>64566</v>
      </c>
      <c r="G190" s="6">
        <v>12</v>
      </c>
      <c r="H190" s="6">
        <v>1988</v>
      </c>
      <c r="I190" s="6">
        <f t="shared" si="8"/>
        <v>2018</v>
      </c>
      <c r="J190" s="6">
        <v>328</v>
      </c>
      <c r="K190" s="7" t="s">
        <v>9</v>
      </c>
      <c r="L190" s="8">
        <v>2010</v>
      </c>
      <c r="M190" s="6">
        <v>39</v>
      </c>
      <c r="N190" s="6">
        <v>71634</v>
      </c>
      <c r="O190" s="6">
        <v>2000</v>
      </c>
      <c r="P190" s="6">
        <v>30</v>
      </c>
      <c r="Q190" s="6">
        <v>27</v>
      </c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1"/>
      <c r="AL190" s="11"/>
      <c r="AM190" s="10"/>
      <c r="AN190" s="10"/>
      <c r="AO190" s="11"/>
      <c r="AP190" s="11"/>
    </row>
    <row r="191" spans="1:42" s="3" customFormat="1" ht="14.4" customHeight="1">
      <c r="A191" s="6"/>
      <c r="B191" s="6">
        <v>42777</v>
      </c>
      <c r="C191" s="6">
        <v>12</v>
      </c>
      <c r="D191" s="6">
        <v>1984</v>
      </c>
      <c r="E191" s="6">
        <f>D191+30</f>
        <v>2014</v>
      </c>
      <c r="F191" s="6">
        <v>94525</v>
      </c>
      <c r="G191" s="6">
        <v>12</v>
      </c>
      <c r="H191" s="6">
        <v>1984</v>
      </c>
      <c r="I191" s="6">
        <f t="shared" si="8"/>
        <v>2014</v>
      </c>
      <c r="J191" s="6">
        <v>323</v>
      </c>
      <c r="K191" s="7" t="s">
        <v>8</v>
      </c>
      <c r="L191" s="8">
        <v>2013</v>
      </c>
      <c r="M191" s="6">
        <v>29</v>
      </c>
      <c r="N191" s="6">
        <v>803933</v>
      </c>
      <c r="O191" s="6">
        <v>1982</v>
      </c>
      <c r="P191" s="6">
        <v>61</v>
      </c>
      <c r="Q191" s="6">
        <v>61</v>
      </c>
      <c r="R191" s="10">
        <v>766</v>
      </c>
      <c r="S191" s="10">
        <v>22590</v>
      </c>
      <c r="T191" s="10">
        <v>18949</v>
      </c>
      <c r="U191" s="10">
        <v>41539</v>
      </c>
      <c r="V191" s="10">
        <v>68461</v>
      </c>
      <c r="W191" s="10">
        <f>V191+U191</f>
        <v>110000</v>
      </c>
      <c r="X191" s="10" t="s">
        <v>138</v>
      </c>
      <c r="Y191" s="10" t="s">
        <v>105</v>
      </c>
      <c r="Z191" s="10" t="s">
        <v>46</v>
      </c>
      <c r="AA191" s="10" t="s">
        <v>64</v>
      </c>
      <c r="AB191" s="10" t="s">
        <v>65</v>
      </c>
      <c r="AC191" s="10" t="s">
        <v>131</v>
      </c>
      <c r="AD191" s="10">
        <v>600</v>
      </c>
      <c r="AE191" s="10" t="s">
        <v>67</v>
      </c>
      <c r="AF191" s="10" t="s">
        <v>51</v>
      </c>
      <c r="AG191" s="10" t="s">
        <v>68</v>
      </c>
      <c r="AH191" s="10" t="s">
        <v>139</v>
      </c>
      <c r="AI191" s="10" t="s">
        <v>68</v>
      </c>
      <c r="AJ191" s="10" t="s">
        <v>140</v>
      </c>
      <c r="AK191" s="11" t="s">
        <v>108</v>
      </c>
      <c r="AL191" s="11">
        <v>42231</v>
      </c>
      <c r="AM191" s="10" t="s">
        <v>56</v>
      </c>
      <c r="AN191" s="10" t="s">
        <v>109</v>
      </c>
      <c r="AO191" s="11">
        <f>AN191+365+365+365</f>
        <v>42952</v>
      </c>
      <c r="AP191" s="11" t="s">
        <v>224</v>
      </c>
    </row>
    <row r="192" spans="1:42" s="3" customFormat="1" ht="14.4" customHeight="1">
      <c r="A192" s="6"/>
      <c r="B192" s="6">
        <v>7573</v>
      </c>
      <c r="C192" s="6">
        <v>6714</v>
      </c>
      <c r="D192" s="6">
        <v>1986</v>
      </c>
      <c r="E192" s="6">
        <f>D192+30</f>
        <v>2016</v>
      </c>
      <c r="F192" s="6">
        <v>109256</v>
      </c>
      <c r="G192" s="6">
        <v>12</v>
      </c>
      <c r="H192" s="6">
        <v>1984</v>
      </c>
      <c r="I192" s="6">
        <f t="shared" si="8"/>
        <v>2014</v>
      </c>
      <c r="J192" s="6">
        <v>323</v>
      </c>
      <c r="K192" s="7" t="s">
        <v>8</v>
      </c>
      <c r="L192" s="8">
        <v>2013</v>
      </c>
      <c r="M192" s="6">
        <v>5</v>
      </c>
      <c r="N192" s="6">
        <v>490</v>
      </c>
      <c r="O192" s="6">
        <v>1991</v>
      </c>
      <c r="P192" s="6">
        <v>58</v>
      </c>
      <c r="Q192" s="6">
        <v>58</v>
      </c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1"/>
      <c r="AL192" s="11"/>
      <c r="AM192" s="10"/>
      <c r="AN192" s="10"/>
      <c r="AO192" s="11"/>
      <c r="AP192" s="11"/>
    </row>
    <row r="193" spans="1:42" s="3" customFormat="1" ht="14.4" customHeight="1">
      <c r="A193" s="6"/>
      <c r="B193" s="6"/>
      <c r="C193" s="6"/>
      <c r="D193" s="6"/>
      <c r="E193" s="6"/>
      <c r="F193" s="6">
        <v>114185</v>
      </c>
      <c r="G193" s="6">
        <v>12</v>
      </c>
      <c r="H193" s="6">
        <v>1984</v>
      </c>
      <c r="I193" s="6">
        <f t="shared" si="8"/>
        <v>2014</v>
      </c>
      <c r="J193" s="6">
        <v>323</v>
      </c>
      <c r="K193" s="7" t="s">
        <v>6</v>
      </c>
      <c r="L193" s="8">
        <v>2011</v>
      </c>
      <c r="M193" s="6">
        <v>29</v>
      </c>
      <c r="N193" s="6">
        <v>834681</v>
      </c>
      <c r="O193" s="6">
        <v>1990</v>
      </c>
      <c r="P193" s="6">
        <v>35</v>
      </c>
      <c r="Q193" s="6">
        <v>36</v>
      </c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1"/>
      <c r="AL193" s="11"/>
      <c r="AM193" s="10"/>
      <c r="AN193" s="10"/>
      <c r="AO193" s="11"/>
      <c r="AP193" s="11"/>
    </row>
    <row r="194" spans="1:42" s="3" customFormat="1" ht="14.4" customHeight="1">
      <c r="A194" s="6"/>
      <c r="B194" s="6"/>
      <c r="C194" s="6"/>
      <c r="D194" s="6"/>
      <c r="E194" s="6"/>
      <c r="F194" s="6">
        <v>116675</v>
      </c>
      <c r="G194" s="6">
        <v>12</v>
      </c>
      <c r="H194" s="6">
        <v>1984</v>
      </c>
      <c r="I194" s="6">
        <f t="shared" si="8"/>
        <v>2014</v>
      </c>
      <c r="J194" s="6">
        <v>323</v>
      </c>
      <c r="K194" s="7" t="s">
        <v>6</v>
      </c>
      <c r="L194" s="8">
        <v>2011</v>
      </c>
      <c r="M194" s="6">
        <v>39</v>
      </c>
      <c r="N194" s="6">
        <v>32445</v>
      </c>
      <c r="O194" s="6">
        <v>1989</v>
      </c>
      <c r="P194" s="6">
        <v>43</v>
      </c>
      <c r="Q194" s="6">
        <v>43</v>
      </c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1"/>
      <c r="AL194" s="11"/>
      <c r="AM194" s="10"/>
      <c r="AN194" s="10"/>
      <c r="AO194" s="11"/>
      <c r="AP194" s="11"/>
    </row>
    <row r="195" spans="1:42" s="3" customFormat="1" ht="14.4" customHeight="1">
      <c r="A195" s="6"/>
      <c r="B195" s="6">
        <v>43926</v>
      </c>
      <c r="C195" s="6">
        <v>12</v>
      </c>
      <c r="D195" s="6">
        <v>1984</v>
      </c>
      <c r="E195" s="6">
        <f>D195+30</f>
        <v>2014</v>
      </c>
      <c r="F195" s="6">
        <v>114350</v>
      </c>
      <c r="G195" s="6">
        <v>12</v>
      </c>
      <c r="H195" s="6">
        <v>1984</v>
      </c>
      <c r="I195" s="6">
        <f t="shared" si="8"/>
        <v>2014</v>
      </c>
      <c r="J195" s="6">
        <v>328</v>
      </c>
      <c r="K195" s="7" t="s">
        <v>9</v>
      </c>
      <c r="L195" s="8">
        <v>2010</v>
      </c>
      <c r="M195" s="6">
        <v>29</v>
      </c>
      <c r="N195" s="6">
        <v>810120</v>
      </c>
      <c r="O195" s="6">
        <v>1986</v>
      </c>
      <c r="P195" s="6">
        <v>50</v>
      </c>
      <c r="Q195" s="6">
        <v>50</v>
      </c>
      <c r="R195" s="10">
        <v>765</v>
      </c>
      <c r="S195" s="10">
        <v>39258</v>
      </c>
      <c r="T195" s="10">
        <v>34255</v>
      </c>
      <c r="U195" s="10">
        <v>73513</v>
      </c>
      <c r="V195" s="10">
        <v>36487</v>
      </c>
      <c r="W195" s="10">
        <f>V195+U195</f>
        <v>110000</v>
      </c>
      <c r="X195" s="10" t="s">
        <v>138</v>
      </c>
      <c r="Y195" s="10" t="s">
        <v>105</v>
      </c>
      <c r="Z195" s="10" t="s">
        <v>46</v>
      </c>
      <c r="AA195" s="10" t="s">
        <v>64</v>
      </c>
      <c r="AB195" s="10" t="s">
        <v>65</v>
      </c>
      <c r="AC195" s="10" t="s">
        <v>66</v>
      </c>
      <c r="AD195" s="10">
        <v>600</v>
      </c>
      <c r="AE195" s="10" t="s">
        <v>67</v>
      </c>
      <c r="AF195" s="10" t="s">
        <v>51</v>
      </c>
      <c r="AG195" s="10" t="s">
        <v>70</v>
      </c>
      <c r="AH195" s="10" t="s">
        <v>141</v>
      </c>
      <c r="AI195" s="10" t="s">
        <v>68</v>
      </c>
      <c r="AJ195" s="10" t="s">
        <v>127</v>
      </c>
      <c r="AK195" s="11" t="s">
        <v>79</v>
      </c>
      <c r="AL195" s="11">
        <v>41925</v>
      </c>
      <c r="AM195" s="10" t="s">
        <v>56</v>
      </c>
      <c r="AN195" s="10" t="s">
        <v>92</v>
      </c>
      <c r="AO195" s="11">
        <f>AN195+365+365+365</f>
        <v>42670</v>
      </c>
      <c r="AP195" s="11" t="s">
        <v>224</v>
      </c>
    </row>
    <row r="196" spans="1:42" s="3" customFormat="1" ht="14.4" customHeight="1">
      <c r="A196" s="6"/>
      <c r="B196" s="6">
        <v>43060</v>
      </c>
      <c r="C196" s="6">
        <v>12</v>
      </c>
      <c r="D196" s="6">
        <v>1984</v>
      </c>
      <c r="E196" s="6">
        <f>D196+30</f>
        <v>2014</v>
      </c>
      <c r="F196" s="6">
        <v>117904</v>
      </c>
      <c r="G196" s="6">
        <v>12</v>
      </c>
      <c r="H196" s="6">
        <v>1984</v>
      </c>
      <c r="I196" s="6">
        <f t="shared" si="8"/>
        <v>2014</v>
      </c>
      <c r="J196" s="6">
        <v>323</v>
      </c>
      <c r="K196" s="7" t="s">
        <v>10</v>
      </c>
      <c r="L196" s="8">
        <v>2012</v>
      </c>
      <c r="M196" s="6">
        <v>60</v>
      </c>
      <c r="N196" s="6">
        <v>543948</v>
      </c>
      <c r="O196" s="6">
        <v>1978</v>
      </c>
      <c r="P196" s="6">
        <v>40</v>
      </c>
      <c r="Q196" s="6">
        <v>39</v>
      </c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1"/>
      <c r="AL196" s="11"/>
      <c r="AM196" s="10"/>
      <c r="AN196" s="10"/>
      <c r="AO196" s="11"/>
      <c r="AP196" s="11"/>
    </row>
    <row r="197" spans="1:42" s="3" customFormat="1" ht="14.4" customHeight="1">
      <c r="A197" s="6"/>
      <c r="B197" s="6"/>
      <c r="C197" s="6"/>
      <c r="D197" s="6"/>
      <c r="E197" s="6"/>
      <c r="F197" s="6">
        <v>118456</v>
      </c>
      <c r="G197" s="6">
        <v>12</v>
      </c>
      <c r="H197" s="6">
        <v>1984</v>
      </c>
      <c r="I197" s="6">
        <f t="shared" si="8"/>
        <v>2014</v>
      </c>
      <c r="J197" s="6">
        <v>328</v>
      </c>
      <c r="K197" s="7" t="s">
        <v>9</v>
      </c>
      <c r="L197" s="8">
        <v>2010</v>
      </c>
      <c r="M197" s="6">
        <v>29</v>
      </c>
      <c r="N197" s="6">
        <v>109791</v>
      </c>
      <c r="O197" s="6">
        <v>1991</v>
      </c>
      <c r="P197" s="6">
        <v>45</v>
      </c>
      <c r="Q197" s="6">
        <v>45</v>
      </c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1"/>
      <c r="AL197" s="11"/>
      <c r="AM197" s="10"/>
      <c r="AN197" s="10"/>
      <c r="AO197" s="11"/>
      <c r="AP197" s="11"/>
    </row>
    <row r="198" spans="1:42" s="3" customFormat="1" ht="14.4" customHeight="1">
      <c r="A198" s="6"/>
      <c r="B198" s="6"/>
      <c r="C198" s="6"/>
      <c r="D198" s="6"/>
      <c r="E198" s="6"/>
      <c r="F198" s="6">
        <v>104939</v>
      </c>
      <c r="G198" s="6">
        <v>12</v>
      </c>
      <c r="H198" s="6">
        <v>1984</v>
      </c>
      <c r="I198" s="6">
        <f t="shared" si="8"/>
        <v>2014</v>
      </c>
      <c r="J198" s="6">
        <v>323</v>
      </c>
      <c r="K198" s="7" t="s">
        <v>10</v>
      </c>
      <c r="L198" s="8">
        <v>2012</v>
      </c>
      <c r="M198" s="6">
        <v>29</v>
      </c>
      <c r="N198" s="6">
        <v>417816</v>
      </c>
      <c r="O198" s="6">
        <v>1988</v>
      </c>
      <c r="P198" s="6">
        <v>35</v>
      </c>
      <c r="Q198" s="6">
        <v>35</v>
      </c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1"/>
      <c r="AL198" s="11"/>
      <c r="AM198" s="10"/>
      <c r="AN198" s="10"/>
      <c r="AO198" s="11"/>
      <c r="AP198" s="11"/>
    </row>
    <row r="199" spans="1:42" s="3" customFormat="1" ht="14.4" customHeight="1">
      <c r="A199" s="6"/>
      <c r="B199" s="6">
        <v>31972</v>
      </c>
      <c r="C199" s="6">
        <v>12</v>
      </c>
      <c r="D199" s="6">
        <v>1984</v>
      </c>
      <c r="E199" s="6">
        <f>D199+30</f>
        <v>2014</v>
      </c>
      <c r="F199" s="6">
        <v>83925</v>
      </c>
      <c r="G199" s="6">
        <v>12</v>
      </c>
      <c r="H199" s="6">
        <v>1984</v>
      </c>
      <c r="I199" s="6">
        <f t="shared" si="8"/>
        <v>2014</v>
      </c>
      <c r="J199" s="6">
        <v>323</v>
      </c>
      <c r="K199" s="7" t="s">
        <v>4</v>
      </c>
      <c r="L199" s="8">
        <v>2011</v>
      </c>
      <c r="M199" s="6">
        <v>39</v>
      </c>
      <c r="N199" s="6">
        <v>616742</v>
      </c>
      <c r="O199" s="6">
        <v>1991</v>
      </c>
      <c r="P199" s="6">
        <v>42</v>
      </c>
      <c r="Q199" s="6">
        <v>42</v>
      </c>
      <c r="R199" s="10">
        <v>757</v>
      </c>
      <c r="S199" s="10">
        <v>25970</v>
      </c>
      <c r="T199" s="10">
        <v>23132</v>
      </c>
      <c r="U199" s="10">
        <v>49102</v>
      </c>
      <c r="V199" s="10">
        <v>60898</v>
      </c>
      <c r="W199" s="10">
        <f>V199+U199</f>
        <v>110000</v>
      </c>
      <c r="X199" s="10" t="s">
        <v>138</v>
      </c>
      <c r="Y199" s="10" t="s">
        <v>105</v>
      </c>
      <c r="Z199" s="10" t="s">
        <v>46</v>
      </c>
      <c r="AA199" s="10" t="s">
        <v>64</v>
      </c>
      <c r="AB199" s="10" t="s">
        <v>65</v>
      </c>
      <c r="AC199" s="10" t="s">
        <v>131</v>
      </c>
      <c r="AD199" s="10">
        <v>600</v>
      </c>
      <c r="AE199" s="10" t="s">
        <v>67</v>
      </c>
      <c r="AF199" s="10" t="s">
        <v>51</v>
      </c>
      <c r="AG199" s="10" t="s">
        <v>68</v>
      </c>
      <c r="AH199" s="10" t="s">
        <v>142</v>
      </c>
      <c r="AI199" s="10" t="s">
        <v>68</v>
      </c>
      <c r="AJ199" s="10" t="s">
        <v>143</v>
      </c>
      <c r="AK199" s="11" t="s">
        <v>79</v>
      </c>
      <c r="AL199" s="11">
        <v>42196</v>
      </c>
      <c r="AM199" s="10" t="s">
        <v>56</v>
      </c>
      <c r="AN199" s="10" t="s">
        <v>144</v>
      </c>
      <c r="AO199" s="11">
        <f>AN199+365+365+365</f>
        <v>42883</v>
      </c>
      <c r="AP199" s="11" t="s">
        <v>224</v>
      </c>
    </row>
    <row r="200" spans="1:42" s="3" customFormat="1" ht="14.4" customHeight="1">
      <c r="A200" s="6"/>
      <c r="B200" s="6">
        <v>9180</v>
      </c>
      <c r="C200" s="6">
        <v>12</v>
      </c>
      <c r="D200" s="6">
        <v>1983</v>
      </c>
      <c r="E200" s="6">
        <f>D200+40</f>
        <v>2023</v>
      </c>
      <c r="F200" s="6">
        <v>83885</v>
      </c>
      <c r="G200" s="6">
        <v>12</v>
      </c>
      <c r="H200" s="6">
        <v>1984</v>
      </c>
      <c r="I200" s="6">
        <f t="shared" si="8"/>
        <v>2014</v>
      </c>
      <c r="J200" s="6">
        <v>323</v>
      </c>
      <c r="K200" s="7" t="s">
        <v>4</v>
      </c>
      <c r="L200" s="8">
        <v>2011</v>
      </c>
      <c r="M200" s="6">
        <v>39</v>
      </c>
      <c r="N200" s="6">
        <v>613747</v>
      </c>
      <c r="O200" s="6">
        <v>1991</v>
      </c>
      <c r="P200" s="6">
        <v>35</v>
      </c>
      <c r="Q200" s="6">
        <v>35</v>
      </c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1"/>
      <c r="AL200" s="11"/>
      <c r="AM200" s="10"/>
      <c r="AN200" s="10"/>
      <c r="AO200" s="11"/>
      <c r="AP200" s="11"/>
    </row>
    <row r="201" spans="1:42" s="3" customFormat="1" ht="14.4" customHeight="1">
      <c r="A201" s="6"/>
      <c r="B201" s="6"/>
      <c r="C201" s="6"/>
      <c r="D201" s="6"/>
      <c r="E201" s="6"/>
      <c r="F201" s="6">
        <v>24317</v>
      </c>
      <c r="G201" s="6">
        <v>6714</v>
      </c>
      <c r="H201" s="6">
        <v>1986</v>
      </c>
      <c r="I201" s="6">
        <f t="shared" si="8"/>
        <v>2016</v>
      </c>
      <c r="J201" s="6">
        <v>323</v>
      </c>
      <c r="K201" s="7" t="s">
        <v>4</v>
      </c>
      <c r="L201" s="8">
        <v>2011</v>
      </c>
      <c r="M201" s="6">
        <v>29</v>
      </c>
      <c r="N201" s="6">
        <v>149386</v>
      </c>
      <c r="O201" s="6">
        <v>1990</v>
      </c>
      <c r="P201" s="6">
        <v>36</v>
      </c>
      <c r="Q201" s="6">
        <v>36</v>
      </c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1"/>
      <c r="AL201" s="11"/>
      <c r="AM201" s="10"/>
      <c r="AN201" s="10"/>
      <c r="AO201" s="11"/>
      <c r="AP201" s="11"/>
    </row>
    <row r="202" spans="1:42" s="3" customFormat="1" ht="14.4" customHeight="1">
      <c r="A202" s="6"/>
      <c r="B202" s="6"/>
      <c r="C202" s="6"/>
      <c r="D202" s="6"/>
      <c r="E202" s="6"/>
      <c r="F202" s="6">
        <v>1437</v>
      </c>
      <c r="G202" s="6">
        <v>6714</v>
      </c>
      <c r="H202" s="6">
        <v>1987</v>
      </c>
      <c r="I202" s="6">
        <f t="shared" si="8"/>
        <v>2017</v>
      </c>
      <c r="J202" s="6">
        <v>323</v>
      </c>
      <c r="K202" s="7" t="s">
        <v>4</v>
      </c>
      <c r="L202" s="8">
        <v>2011</v>
      </c>
      <c r="M202" s="6">
        <v>5</v>
      </c>
      <c r="N202" s="6">
        <v>35339</v>
      </c>
      <c r="O202" s="6">
        <v>1987</v>
      </c>
      <c r="P202" s="6">
        <v>35</v>
      </c>
      <c r="Q202" s="6">
        <v>35</v>
      </c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1"/>
      <c r="AL202" s="11"/>
      <c r="AM202" s="10"/>
      <c r="AN202" s="10"/>
      <c r="AO202" s="11"/>
      <c r="AP202" s="11"/>
    </row>
    <row r="203" spans="1:42" s="3" customFormat="1" ht="14.4" customHeight="1">
      <c r="A203" s="6"/>
      <c r="B203" s="6">
        <v>8467</v>
      </c>
      <c r="C203" s="6">
        <v>39</v>
      </c>
      <c r="D203" s="6">
        <v>1988</v>
      </c>
      <c r="E203" s="6">
        <f>D203+30</f>
        <v>2018</v>
      </c>
      <c r="F203" s="6">
        <v>85595</v>
      </c>
      <c r="G203" s="6">
        <v>14</v>
      </c>
      <c r="H203" s="6">
        <v>1984</v>
      </c>
      <c r="I203" s="6">
        <f>H203+30</f>
        <v>2014</v>
      </c>
      <c r="J203" s="6">
        <v>1099</v>
      </c>
      <c r="K203" s="7" t="s">
        <v>2</v>
      </c>
      <c r="L203" s="8">
        <v>2012</v>
      </c>
      <c r="M203" s="6">
        <v>39</v>
      </c>
      <c r="N203" s="6">
        <v>516934</v>
      </c>
      <c r="O203" s="6">
        <v>1984</v>
      </c>
      <c r="P203" s="6">
        <v>51</v>
      </c>
      <c r="Q203" s="6">
        <v>51</v>
      </c>
      <c r="R203" s="10">
        <v>4919</v>
      </c>
      <c r="S203" s="10">
        <v>8697</v>
      </c>
      <c r="T203" s="10">
        <v>47884</v>
      </c>
      <c r="U203" s="10">
        <v>56581</v>
      </c>
      <c r="V203" s="10">
        <v>103419</v>
      </c>
      <c r="W203" s="10">
        <f>V203+U203</f>
        <v>160000</v>
      </c>
      <c r="X203" s="10" t="s">
        <v>44</v>
      </c>
      <c r="Y203" s="10" t="s">
        <v>45</v>
      </c>
      <c r="Z203" s="10" t="s">
        <v>46</v>
      </c>
      <c r="AA203" s="10" t="s">
        <v>47</v>
      </c>
      <c r="AB203" s="10" t="s">
        <v>48</v>
      </c>
      <c r="AC203" s="10" t="s">
        <v>49</v>
      </c>
      <c r="AD203" s="10">
        <v>640</v>
      </c>
      <c r="AE203" s="10" t="s">
        <v>50</v>
      </c>
      <c r="AF203" s="10" t="s">
        <v>51</v>
      </c>
      <c r="AG203" s="10" t="s">
        <v>52</v>
      </c>
      <c r="AH203" s="10" t="s">
        <v>53</v>
      </c>
      <c r="AI203" s="10" t="s">
        <v>52</v>
      </c>
      <c r="AJ203" s="10" t="s">
        <v>54</v>
      </c>
      <c r="AK203" s="11" t="s">
        <v>55</v>
      </c>
      <c r="AL203" s="11">
        <v>42023</v>
      </c>
      <c r="AM203" s="10" t="s">
        <v>56</v>
      </c>
      <c r="AN203" s="10" t="s">
        <v>57</v>
      </c>
      <c r="AO203" s="11">
        <f>AN203+365+365+365</f>
        <v>42077</v>
      </c>
      <c r="AP203" s="11" t="s">
        <v>224</v>
      </c>
    </row>
    <row r="204" spans="1:42" s="3" customFormat="1" ht="14.4" customHeight="1">
      <c r="A204" s="6"/>
      <c r="B204" s="6">
        <v>37739</v>
      </c>
      <c r="C204" s="6">
        <v>5</v>
      </c>
      <c r="D204" s="6">
        <v>1988</v>
      </c>
      <c r="E204" s="6">
        <f>D204+30</f>
        <v>2018</v>
      </c>
      <c r="F204" s="6">
        <v>92859</v>
      </c>
      <c r="G204" s="6">
        <v>12</v>
      </c>
      <c r="H204" s="6">
        <v>1984</v>
      </c>
      <c r="I204" s="6">
        <f>H204+30</f>
        <v>2014</v>
      </c>
      <c r="J204" s="6">
        <v>1099</v>
      </c>
      <c r="K204" s="7" t="s">
        <v>2</v>
      </c>
      <c r="L204" s="8">
        <v>2012</v>
      </c>
      <c r="M204" s="6">
        <v>5</v>
      </c>
      <c r="N204" s="6">
        <v>2519</v>
      </c>
      <c r="O204" s="6">
        <v>1992</v>
      </c>
      <c r="P204" s="6">
        <v>50</v>
      </c>
      <c r="Q204" s="6">
        <v>47</v>
      </c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1"/>
      <c r="AL204" s="11"/>
      <c r="AM204" s="10"/>
      <c r="AN204" s="10"/>
      <c r="AO204" s="11"/>
      <c r="AP204" s="11"/>
    </row>
    <row r="205" spans="1:42" s="3" customFormat="1" ht="14.4" customHeight="1">
      <c r="A205" s="6"/>
      <c r="B205" s="6"/>
      <c r="C205" s="6"/>
      <c r="D205" s="6"/>
      <c r="E205" s="6"/>
      <c r="F205" s="6">
        <v>87954</v>
      </c>
      <c r="G205" s="6">
        <v>14</v>
      </c>
      <c r="H205" s="6">
        <v>1984</v>
      </c>
      <c r="I205" s="6">
        <f>H205+30</f>
        <v>2014</v>
      </c>
      <c r="J205" s="6">
        <v>1099</v>
      </c>
      <c r="K205" s="7" t="s">
        <v>2</v>
      </c>
      <c r="L205" s="8">
        <v>2012</v>
      </c>
      <c r="M205" s="6">
        <v>29</v>
      </c>
      <c r="N205" s="6">
        <v>175295</v>
      </c>
      <c r="O205" s="6">
        <v>1992</v>
      </c>
      <c r="P205" s="6">
        <v>51</v>
      </c>
      <c r="Q205" s="6">
        <v>48</v>
      </c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1"/>
      <c r="AL205" s="11"/>
      <c r="AM205" s="10"/>
      <c r="AN205" s="10"/>
      <c r="AO205" s="11"/>
      <c r="AP205" s="11"/>
    </row>
    <row r="206" spans="1:42" s="3" customFormat="1" ht="14.4" customHeight="1">
      <c r="A206" s="6"/>
      <c r="B206" s="6"/>
      <c r="C206" s="6"/>
      <c r="D206" s="6"/>
      <c r="E206" s="6"/>
      <c r="F206" s="6">
        <v>84519</v>
      </c>
      <c r="G206" s="6">
        <v>14</v>
      </c>
      <c r="H206" s="6">
        <v>1984</v>
      </c>
      <c r="I206" s="6">
        <f>H206+30</f>
        <v>2014</v>
      </c>
      <c r="J206" s="6">
        <v>1099</v>
      </c>
      <c r="K206" s="7" t="s">
        <v>2</v>
      </c>
      <c r="L206" s="8">
        <v>2012</v>
      </c>
      <c r="M206" s="6">
        <v>29</v>
      </c>
      <c r="N206" s="6">
        <v>817567</v>
      </c>
      <c r="O206" s="6">
        <v>1990</v>
      </c>
      <c r="P206" s="6">
        <v>49</v>
      </c>
      <c r="Q206" s="6">
        <v>51</v>
      </c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1"/>
      <c r="AL206" s="11"/>
      <c r="AM206" s="10"/>
      <c r="AN206" s="10"/>
      <c r="AO206" s="11"/>
      <c r="AP206" s="11"/>
    </row>
    <row r="207" spans="1:42" s="3" customFormat="1" ht="14.4" customHeight="1">
      <c r="A207" s="6"/>
      <c r="B207" s="6">
        <v>17658</v>
      </c>
      <c r="C207" s="6">
        <v>14</v>
      </c>
      <c r="D207" s="6">
        <v>1985</v>
      </c>
      <c r="E207" s="6">
        <f>D207+30</f>
        <v>2015</v>
      </c>
      <c r="F207" s="6">
        <v>153014</v>
      </c>
      <c r="G207" s="6">
        <v>14</v>
      </c>
      <c r="H207" s="6">
        <v>2006</v>
      </c>
      <c r="I207" s="6">
        <f>H207+32</f>
        <v>2038</v>
      </c>
      <c r="J207" s="6">
        <v>492</v>
      </c>
      <c r="K207" s="7" t="s">
        <v>8</v>
      </c>
      <c r="L207" s="8">
        <v>2014</v>
      </c>
      <c r="M207" s="6">
        <v>29</v>
      </c>
      <c r="N207" s="6">
        <v>362243</v>
      </c>
      <c r="O207" s="6">
        <v>1992</v>
      </c>
      <c r="P207" s="6">
        <v>42</v>
      </c>
      <c r="Q207" s="6">
        <v>42</v>
      </c>
      <c r="R207" s="10">
        <v>550</v>
      </c>
      <c r="S207" s="10">
        <v>0</v>
      </c>
      <c r="T207" s="10">
        <v>0</v>
      </c>
      <c r="U207" s="10">
        <v>0</v>
      </c>
      <c r="V207" s="10">
        <v>160000</v>
      </c>
      <c r="W207" s="10">
        <f>V207+U207</f>
        <v>160000</v>
      </c>
      <c r="X207" s="10" t="s">
        <v>129</v>
      </c>
      <c r="Y207" s="10" t="s">
        <v>105</v>
      </c>
      <c r="Z207" s="10" t="s">
        <v>46</v>
      </c>
      <c r="AA207" s="10" t="s">
        <v>130</v>
      </c>
      <c r="AB207" s="10" t="s">
        <v>65</v>
      </c>
      <c r="AC207" s="10" t="s">
        <v>131</v>
      </c>
      <c r="AD207" s="10">
        <v>660</v>
      </c>
      <c r="AE207" s="10" t="s">
        <v>67</v>
      </c>
      <c r="AF207" s="10" t="s">
        <v>51</v>
      </c>
      <c r="AG207" s="10" t="s">
        <v>70</v>
      </c>
      <c r="AH207" s="10" t="s">
        <v>102</v>
      </c>
      <c r="AI207" s="10" t="s">
        <v>59</v>
      </c>
      <c r="AJ207" s="10" t="s">
        <v>132</v>
      </c>
      <c r="AK207" s="11" t="s">
        <v>91</v>
      </c>
      <c r="AL207" s="11">
        <v>42595</v>
      </c>
      <c r="AM207" s="10" t="s">
        <v>56</v>
      </c>
      <c r="AN207" s="10" t="s">
        <v>92</v>
      </c>
      <c r="AO207" s="11">
        <f>AN207+365+365+365</f>
        <v>42670</v>
      </c>
      <c r="AP207" s="11" t="s">
        <v>224</v>
      </c>
    </row>
    <row r="208" spans="1:42" s="3" customFormat="1" ht="14.4" customHeight="1">
      <c r="A208" s="6"/>
      <c r="B208" s="6">
        <v>46254</v>
      </c>
      <c r="C208" s="6">
        <v>14</v>
      </c>
      <c r="D208" s="6">
        <v>1986</v>
      </c>
      <c r="E208" s="6">
        <f>D208+30</f>
        <v>2016</v>
      </c>
      <c r="F208" s="6">
        <v>153126</v>
      </c>
      <c r="G208" s="6">
        <v>14</v>
      </c>
      <c r="H208" s="6">
        <v>2006</v>
      </c>
      <c r="I208" s="6">
        <f>H208+32</f>
        <v>2038</v>
      </c>
      <c r="J208" s="6">
        <v>1099</v>
      </c>
      <c r="K208" s="7" t="s">
        <v>5</v>
      </c>
      <c r="L208" s="8">
        <v>2012</v>
      </c>
      <c r="M208" s="6">
        <v>6711</v>
      </c>
      <c r="N208" s="6">
        <v>5005</v>
      </c>
      <c r="O208" s="6">
        <v>1988</v>
      </c>
      <c r="P208" s="6">
        <v>39</v>
      </c>
      <c r="Q208" s="6">
        <v>39</v>
      </c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1"/>
      <c r="AL208" s="11"/>
      <c r="AM208" s="10"/>
      <c r="AN208" s="10"/>
      <c r="AO208" s="11"/>
      <c r="AP208" s="11"/>
    </row>
    <row r="209" spans="1:42" s="3" customFormat="1" ht="14.4" customHeight="1">
      <c r="A209" s="6"/>
      <c r="B209" s="6"/>
      <c r="C209" s="6"/>
      <c r="D209" s="6"/>
      <c r="E209" s="6"/>
      <c r="F209" s="6">
        <v>23953</v>
      </c>
      <c r="G209" s="6">
        <v>12</v>
      </c>
      <c r="H209" s="6">
        <v>1988</v>
      </c>
      <c r="I209" s="6">
        <f>H209+30</f>
        <v>2018</v>
      </c>
      <c r="J209" s="6">
        <v>1099</v>
      </c>
      <c r="K209" s="7" t="s">
        <v>5</v>
      </c>
      <c r="L209" s="8">
        <v>2012</v>
      </c>
      <c r="M209" s="6">
        <v>29</v>
      </c>
      <c r="N209" s="6">
        <v>318158</v>
      </c>
      <c r="O209" s="6">
        <v>1993</v>
      </c>
      <c r="P209" s="6">
        <v>38</v>
      </c>
      <c r="Q209" s="6">
        <v>36</v>
      </c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1"/>
      <c r="AL209" s="11"/>
      <c r="AM209" s="10"/>
      <c r="AN209" s="10"/>
      <c r="AO209" s="11"/>
      <c r="AP209" s="11"/>
    </row>
    <row r="210" spans="1:42" s="3" customFormat="1" ht="14.4" customHeight="1">
      <c r="A210" s="6"/>
      <c r="B210" s="6"/>
      <c r="C210" s="6"/>
      <c r="D210" s="6"/>
      <c r="E210" s="6"/>
      <c r="F210" s="6">
        <v>77089</v>
      </c>
      <c r="G210" s="6">
        <v>12</v>
      </c>
      <c r="H210" s="6">
        <v>1988</v>
      </c>
      <c r="I210" s="6">
        <f>H210+30</f>
        <v>2018</v>
      </c>
      <c r="J210" s="6">
        <v>1099</v>
      </c>
      <c r="K210" s="7" t="s">
        <v>5</v>
      </c>
      <c r="L210" s="8">
        <v>2012</v>
      </c>
      <c r="M210" s="6">
        <v>29</v>
      </c>
      <c r="N210" s="6">
        <v>244646</v>
      </c>
      <c r="O210" s="6">
        <v>1992</v>
      </c>
      <c r="P210" s="6">
        <v>36</v>
      </c>
      <c r="Q210" s="6">
        <v>36</v>
      </c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1"/>
      <c r="AL210" s="11"/>
      <c r="AM210" s="10"/>
      <c r="AN210" s="10"/>
      <c r="AO210" s="11"/>
      <c r="AP210" s="11"/>
    </row>
    <row r="211" spans="1:42" s="3" customFormat="1" ht="14.4" customHeight="1">
      <c r="A211" s="6"/>
      <c r="B211" s="6">
        <v>54945</v>
      </c>
      <c r="C211" s="6">
        <v>14</v>
      </c>
      <c r="D211" s="6">
        <v>1984</v>
      </c>
      <c r="E211" s="6">
        <f>D211+30</f>
        <v>2014</v>
      </c>
      <c r="F211" s="6">
        <v>8940</v>
      </c>
      <c r="G211" s="6">
        <v>5</v>
      </c>
      <c r="H211" s="6">
        <v>1988</v>
      </c>
      <c r="I211" s="6">
        <f>H211+30</f>
        <v>2018</v>
      </c>
      <c r="J211" s="6">
        <v>323</v>
      </c>
      <c r="K211" s="7" t="s">
        <v>10</v>
      </c>
      <c r="L211" s="8">
        <v>2012</v>
      </c>
      <c r="M211" s="6">
        <v>5</v>
      </c>
      <c r="N211" s="6">
        <v>449752</v>
      </c>
      <c r="O211" s="6">
        <v>1976</v>
      </c>
      <c r="P211" s="6">
        <v>35</v>
      </c>
      <c r="Q211" s="6">
        <v>35</v>
      </c>
      <c r="R211" s="10">
        <v>529</v>
      </c>
      <c r="S211" s="10">
        <v>35733</v>
      </c>
      <c r="T211" s="10">
        <v>32665</v>
      </c>
      <c r="U211" s="10">
        <v>68398</v>
      </c>
      <c r="V211" s="10">
        <v>41602</v>
      </c>
      <c r="W211" s="10">
        <f>V211+U211</f>
        <v>110000</v>
      </c>
      <c r="X211" s="10" t="s">
        <v>129</v>
      </c>
      <c r="Y211" s="10" t="s">
        <v>105</v>
      </c>
      <c r="Z211" s="10" t="s">
        <v>46</v>
      </c>
      <c r="AA211" s="10" t="s">
        <v>130</v>
      </c>
      <c r="AB211" s="10" t="s">
        <v>65</v>
      </c>
      <c r="AC211" s="10" t="s">
        <v>131</v>
      </c>
      <c r="AD211" s="10">
        <v>660</v>
      </c>
      <c r="AE211" s="10" t="s">
        <v>67</v>
      </c>
      <c r="AF211" s="10" t="s">
        <v>51</v>
      </c>
      <c r="AG211" s="10" t="s">
        <v>70</v>
      </c>
      <c r="AH211" s="10" t="s">
        <v>102</v>
      </c>
      <c r="AI211" s="10" t="s">
        <v>68</v>
      </c>
      <c r="AJ211" s="10" t="s">
        <v>133</v>
      </c>
      <c r="AK211" s="11" t="s">
        <v>91</v>
      </c>
      <c r="AL211" s="11">
        <v>41920</v>
      </c>
      <c r="AM211" s="10" t="s">
        <v>56</v>
      </c>
      <c r="AN211" s="10" t="s">
        <v>92</v>
      </c>
      <c r="AO211" s="11">
        <f>AN211+365+365+365</f>
        <v>42670</v>
      </c>
      <c r="AP211" s="11" t="s">
        <v>224</v>
      </c>
    </row>
    <row r="212" spans="1:42" s="3" customFormat="1" ht="14.4" customHeight="1">
      <c r="A212" s="6"/>
      <c r="B212" s="6">
        <v>4288</v>
      </c>
      <c r="C212" s="6">
        <v>12</v>
      </c>
      <c r="D212" s="6">
        <v>1996</v>
      </c>
      <c r="E212" s="6">
        <f>D212+30</f>
        <v>2026</v>
      </c>
      <c r="F212" s="6">
        <v>100112</v>
      </c>
      <c r="G212" s="6">
        <v>5</v>
      </c>
      <c r="H212" s="6">
        <v>1986</v>
      </c>
      <c r="I212" s="6">
        <f>H212+30</f>
        <v>2016</v>
      </c>
      <c r="J212" s="6">
        <v>323</v>
      </c>
      <c r="K212" s="7" t="s">
        <v>10</v>
      </c>
      <c r="L212" s="8">
        <v>2012</v>
      </c>
      <c r="M212" s="6">
        <v>29</v>
      </c>
      <c r="N212" s="6">
        <v>495581</v>
      </c>
      <c r="O212" s="6">
        <v>1989</v>
      </c>
      <c r="P212" s="6">
        <v>35</v>
      </c>
      <c r="Q212" s="6">
        <v>35</v>
      </c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1"/>
      <c r="AL212" s="11"/>
      <c r="AM212" s="10"/>
      <c r="AN212" s="10"/>
      <c r="AO212" s="11"/>
      <c r="AP212" s="11"/>
    </row>
    <row r="213" spans="1:42" s="3" customFormat="1" ht="14.4" customHeight="1">
      <c r="A213" s="6"/>
      <c r="B213" s="6"/>
      <c r="C213" s="6"/>
      <c r="D213" s="6"/>
      <c r="E213" s="6"/>
      <c r="F213" s="6">
        <v>11291</v>
      </c>
      <c r="G213" s="6">
        <v>14</v>
      </c>
      <c r="H213" s="6">
        <v>1983</v>
      </c>
      <c r="I213" s="6">
        <f>H213+40</f>
        <v>2023</v>
      </c>
      <c r="J213" s="6">
        <v>323</v>
      </c>
      <c r="K213" s="7" t="s">
        <v>10</v>
      </c>
      <c r="L213" s="8">
        <v>2012</v>
      </c>
      <c r="M213" s="6">
        <v>39</v>
      </c>
      <c r="N213" s="6">
        <v>7968</v>
      </c>
      <c r="O213" s="6">
        <v>1993</v>
      </c>
      <c r="P213" s="6">
        <v>52</v>
      </c>
      <c r="Q213" s="6">
        <v>52</v>
      </c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1"/>
      <c r="AL213" s="11"/>
      <c r="AM213" s="10"/>
      <c r="AN213" s="10"/>
      <c r="AO213" s="11"/>
      <c r="AP213" s="11"/>
    </row>
    <row r="214" spans="1:42" s="3" customFormat="1" ht="14.4" customHeight="1">
      <c r="A214" s="6"/>
      <c r="B214" s="6"/>
      <c r="C214" s="6"/>
      <c r="D214" s="6"/>
      <c r="E214" s="6"/>
      <c r="F214" s="6">
        <v>57200</v>
      </c>
      <c r="G214" s="6">
        <v>5</v>
      </c>
      <c r="H214" s="6">
        <v>1991</v>
      </c>
      <c r="I214" s="6">
        <f t="shared" ref="I214:I224" si="9">H214+30</f>
        <v>2021</v>
      </c>
      <c r="J214" s="6">
        <v>323</v>
      </c>
      <c r="K214" s="7" t="s">
        <v>10</v>
      </c>
      <c r="L214" s="8">
        <v>2012</v>
      </c>
      <c r="M214" s="6">
        <v>5</v>
      </c>
      <c r="N214" s="6">
        <v>286696</v>
      </c>
      <c r="O214" s="6">
        <v>1985</v>
      </c>
      <c r="P214" s="6">
        <v>48</v>
      </c>
      <c r="Q214" s="6">
        <v>48</v>
      </c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1"/>
      <c r="AL214" s="11"/>
      <c r="AM214" s="10"/>
      <c r="AN214" s="10"/>
      <c r="AO214" s="11"/>
      <c r="AP214" s="11"/>
    </row>
    <row r="215" spans="1:42" s="3" customFormat="1" ht="14.4" customHeight="1">
      <c r="A215" s="6"/>
      <c r="B215" s="6">
        <v>5297</v>
      </c>
      <c r="C215" s="6">
        <v>5</v>
      </c>
      <c r="D215" s="6">
        <v>1990</v>
      </c>
      <c r="E215" s="6">
        <f>D215+30</f>
        <v>2020</v>
      </c>
      <c r="F215" s="6">
        <v>40938</v>
      </c>
      <c r="G215" s="6">
        <v>5</v>
      </c>
      <c r="H215" s="6">
        <v>1988</v>
      </c>
      <c r="I215" s="6">
        <f t="shared" si="9"/>
        <v>2018</v>
      </c>
      <c r="J215" s="6">
        <v>328</v>
      </c>
      <c r="K215" s="7" t="s">
        <v>9</v>
      </c>
      <c r="L215" s="8">
        <v>2010</v>
      </c>
      <c r="M215" s="6">
        <v>39</v>
      </c>
      <c r="N215" s="6">
        <v>21653</v>
      </c>
      <c r="O215" s="6">
        <v>2004</v>
      </c>
      <c r="P215" s="6">
        <v>37</v>
      </c>
      <c r="Q215" s="6">
        <v>37</v>
      </c>
      <c r="R215" s="10">
        <v>581</v>
      </c>
      <c r="S215" s="10">
        <v>33615</v>
      </c>
      <c r="T215" s="10">
        <v>30515</v>
      </c>
      <c r="U215" s="10">
        <v>64130</v>
      </c>
      <c r="V215" s="10">
        <v>45870</v>
      </c>
      <c r="W215" s="10">
        <f>V215+U215</f>
        <v>110000</v>
      </c>
      <c r="X215" s="10" t="s">
        <v>135</v>
      </c>
      <c r="Y215" s="10" t="s">
        <v>105</v>
      </c>
      <c r="Z215" s="10" t="s">
        <v>46</v>
      </c>
      <c r="AA215" s="10" t="s">
        <v>130</v>
      </c>
      <c r="AB215" s="10" t="s">
        <v>65</v>
      </c>
      <c r="AC215" s="10" t="s">
        <v>131</v>
      </c>
      <c r="AD215" s="10">
        <v>660</v>
      </c>
      <c r="AE215" s="10" t="s">
        <v>67</v>
      </c>
      <c r="AF215" s="10" t="s">
        <v>51</v>
      </c>
      <c r="AG215" s="10" t="s">
        <v>70</v>
      </c>
      <c r="AH215" s="10" t="s">
        <v>137</v>
      </c>
      <c r="AI215" s="10" t="s">
        <v>68</v>
      </c>
      <c r="AJ215" s="10" t="s">
        <v>134</v>
      </c>
      <c r="AK215" s="11" t="s">
        <v>79</v>
      </c>
      <c r="AL215" s="11">
        <v>41943</v>
      </c>
      <c r="AM215" s="10" t="s">
        <v>56</v>
      </c>
      <c r="AN215" s="10" t="s">
        <v>92</v>
      </c>
      <c r="AO215" s="11">
        <f>AN215+365+365+365</f>
        <v>42670</v>
      </c>
      <c r="AP215" s="11" t="s">
        <v>224</v>
      </c>
    </row>
    <row r="216" spans="1:42" s="3" customFormat="1" ht="14.4" customHeight="1">
      <c r="A216" s="6"/>
      <c r="B216" s="6">
        <v>12708</v>
      </c>
      <c r="C216" s="6">
        <v>12</v>
      </c>
      <c r="D216" s="6">
        <v>1980</v>
      </c>
      <c r="E216" s="6">
        <f>D216+40</f>
        <v>2020</v>
      </c>
      <c r="F216" s="6">
        <v>26766</v>
      </c>
      <c r="G216" s="6">
        <v>12</v>
      </c>
      <c r="H216" s="6">
        <v>1989</v>
      </c>
      <c r="I216" s="6">
        <f t="shared" si="9"/>
        <v>2019</v>
      </c>
      <c r="J216" s="6">
        <v>382</v>
      </c>
      <c r="K216" s="7" t="s">
        <v>7</v>
      </c>
      <c r="L216" s="8">
        <v>2014</v>
      </c>
      <c r="M216" s="6">
        <v>29</v>
      </c>
      <c r="N216" s="6">
        <v>427930</v>
      </c>
      <c r="O216" s="6">
        <v>1993</v>
      </c>
      <c r="P216" s="6">
        <v>40</v>
      </c>
      <c r="Q216" s="6">
        <v>40</v>
      </c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1"/>
      <c r="AL216" s="11"/>
      <c r="AM216" s="10"/>
      <c r="AN216" s="10"/>
      <c r="AO216" s="11"/>
      <c r="AP216" s="11"/>
    </row>
    <row r="217" spans="1:42" s="3" customFormat="1" ht="14.4" customHeight="1">
      <c r="A217" s="6"/>
      <c r="B217" s="6"/>
      <c r="C217" s="6"/>
      <c r="D217" s="6"/>
      <c r="E217" s="6"/>
      <c r="F217" s="6">
        <v>53535</v>
      </c>
      <c r="G217" s="6">
        <v>5</v>
      </c>
      <c r="H217" s="6">
        <v>1988</v>
      </c>
      <c r="I217" s="6">
        <f t="shared" si="9"/>
        <v>2018</v>
      </c>
      <c r="J217" s="6">
        <v>328</v>
      </c>
      <c r="K217" s="7" t="s">
        <v>9</v>
      </c>
      <c r="L217" s="8">
        <v>2010</v>
      </c>
      <c r="M217" s="6">
        <v>29</v>
      </c>
      <c r="N217" s="6">
        <v>20035</v>
      </c>
      <c r="O217" s="6">
        <v>1987</v>
      </c>
      <c r="P217" s="6">
        <v>39</v>
      </c>
      <c r="Q217" s="6">
        <v>39</v>
      </c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1"/>
      <c r="AL217" s="11"/>
      <c r="AM217" s="10"/>
      <c r="AN217" s="10"/>
      <c r="AO217" s="11"/>
      <c r="AP217" s="11"/>
    </row>
    <row r="218" spans="1:42" s="3" customFormat="1" ht="14.4" customHeight="1">
      <c r="A218" s="6"/>
      <c r="B218" s="6"/>
      <c r="C218" s="6"/>
      <c r="D218" s="6"/>
      <c r="E218" s="6"/>
      <c r="F218" s="6">
        <v>54177</v>
      </c>
      <c r="G218" s="6">
        <v>5</v>
      </c>
      <c r="H218" s="6">
        <v>1988</v>
      </c>
      <c r="I218" s="6">
        <f t="shared" si="9"/>
        <v>2018</v>
      </c>
      <c r="J218" s="6">
        <v>328</v>
      </c>
      <c r="K218" s="7" t="s">
        <v>9</v>
      </c>
      <c r="L218" s="8">
        <v>2010</v>
      </c>
      <c r="M218" s="6">
        <v>39</v>
      </c>
      <c r="N218" s="6">
        <v>13276</v>
      </c>
      <c r="O218" s="6">
        <v>1984</v>
      </c>
      <c r="P218" s="6">
        <v>44</v>
      </c>
      <c r="Q218" s="6">
        <v>44</v>
      </c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1"/>
      <c r="AL218" s="11"/>
      <c r="AM218" s="10"/>
      <c r="AN218" s="10"/>
      <c r="AO218" s="11"/>
      <c r="AP218" s="11"/>
    </row>
    <row r="219" spans="1:42" s="3" customFormat="1" ht="14.4" customHeight="1">
      <c r="A219" s="6"/>
      <c r="B219" s="6">
        <v>36411</v>
      </c>
      <c r="C219" s="6">
        <v>14</v>
      </c>
      <c r="D219" s="6">
        <v>1981</v>
      </c>
      <c r="E219" s="6">
        <f>D219+40</f>
        <v>2021</v>
      </c>
      <c r="F219" s="6">
        <v>89491</v>
      </c>
      <c r="G219" s="6">
        <v>14</v>
      </c>
      <c r="H219" s="6">
        <v>1991</v>
      </c>
      <c r="I219" s="6">
        <f t="shared" si="9"/>
        <v>2021</v>
      </c>
      <c r="J219" s="6">
        <v>323</v>
      </c>
      <c r="K219" s="7" t="s">
        <v>5</v>
      </c>
      <c r="L219" s="8">
        <v>2014</v>
      </c>
      <c r="M219" s="6">
        <v>29</v>
      </c>
      <c r="N219" s="6">
        <v>237708</v>
      </c>
      <c r="O219" s="6">
        <v>1988</v>
      </c>
      <c r="P219" s="6">
        <v>36</v>
      </c>
      <c r="Q219" s="6">
        <v>36</v>
      </c>
      <c r="R219" s="10">
        <v>1794</v>
      </c>
      <c r="S219" s="10">
        <v>7452</v>
      </c>
      <c r="T219" s="10">
        <v>5715</v>
      </c>
      <c r="U219" s="10">
        <v>13167</v>
      </c>
      <c r="V219" s="10">
        <v>96833</v>
      </c>
      <c r="W219" s="10">
        <f>V219+U219</f>
        <v>110000</v>
      </c>
      <c r="X219" s="10" t="s">
        <v>129</v>
      </c>
      <c r="Y219" s="10" t="s">
        <v>105</v>
      </c>
      <c r="Z219" s="10" t="s">
        <v>46</v>
      </c>
      <c r="AA219" s="10" t="s">
        <v>130</v>
      </c>
      <c r="AB219" s="10" t="s">
        <v>65</v>
      </c>
      <c r="AC219" s="10" t="s">
        <v>131</v>
      </c>
      <c r="AD219" s="10">
        <v>660</v>
      </c>
      <c r="AE219" s="10" t="s">
        <v>67</v>
      </c>
      <c r="AF219" s="10" t="s">
        <v>51</v>
      </c>
      <c r="AG219" s="10" t="s">
        <v>70</v>
      </c>
      <c r="AH219" s="10" t="s">
        <v>137</v>
      </c>
      <c r="AI219" s="10" t="s">
        <v>68</v>
      </c>
      <c r="AJ219" s="10" t="s">
        <v>145</v>
      </c>
      <c r="AK219" s="11" t="s">
        <v>79</v>
      </c>
      <c r="AL219" s="11">
        <v>42528</v>
      </c>
      <c r="AM219" s="10" t="s">
        <v>56</v>
      </c>
      <c r="AN219" s="10" t="s">
        <v>92</v>
      </c>
      <c r="AO219" s="11">
        <f>AN219+365+365+365</f>
        <v>42670</v>
      </c>
      <c r="AP219" s="11" t="s">
        <v>224</v>
      </c>
    </row>
    <row r="220" spans="1:42" s="3" customFormat="1" ht="14.4" customHeight="1">
      <c r="A220" s="6"/>
      <c r="B220" s="6">
        <v>17602</v>
      </c>
      <c r="C220" s="6">
        <v>12</v>
      </c>
      <c r="D220" s="6">
        <v>1988</v>
      </c>
      <c r="E220" s="6">
        <f>D220+30</f>
        <v>2018</v>
      </c>
      <c r="F220" s="6">
        <v>89667</v>
      </c>
      <c r="G220" s="6">
        <v>14</v>
      </c>
      <c r="H220" s="6">
        <v>1990</v>
      </c>
      <c r="I220" s="6">
        <f t="shared" si="9"/>
        <v>2020</v>
      </c>
      <c r="J220" s="6">
        <v>323</v>
      </c>
      <c r="K220" s="7" t="s">
        <v>5</v>
      </c>
      <c r="L220" s="8">
        <v>2014</v>
      </c>
      <c r="M220" s="6">
        <v>29</v>
      </c>
      <c r="N220" s="6">
        <v>804697</v>
      </c>
      <c r="O220" s="6">
        <v>1990</v>
      </c>
      <c r="P220" s="6">
        <v>34</v>
      </c>
      <c r="Q220" s="6">
        <v>34</v>
      </c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1"/>
      <c r="AL220" s="11"/>
      <c r="AM220" s="10"/>
      <c r="AN220" s="10"/>
      <c r="AO220" s="11"/>
      <c r="AP220" s="11"/>
    </row>
    <row r="221" spans="1:42" s="3" customFormat="1" ht="14.4" customHeight="1">
      <c r="A221" s="6"/>
      <c r="B221" s="6"/>
      <c r="C221" s="6"/>
      <c r="D221" s="6"/>
      <c r="E221" s="6"/>
      <c r="F221" s="6">
        <v>22544</v>
      </c>
      <c r="G221" s="6">
        <v>12</v>
      </c>
      <c r="H221" s="6">
        <v>1992</v>
      </c>
      <c r="I221" s="6">
        <f t="shared" si="9"/>
        <v>2022</v>
      </c>
      <c r="J221" s="6">
        <v>323</v>
      </c>
      <c r="K221" s="7" t="s">
        <v>6</v>
      </c>
      <c r="L221" s="8">
        <v>2014</v>
      </c>
      <c r="M221" s="6">
        <v>29</v>
      </c>
      <c r="N221" s="6">
        <v>78286</v>
      </c>
      <c r="O221" s="6">
        <v>1997</v>
      </c>
      <c r="P221" s="6">
        <v>36</v>
      </c>
      <c r="Q221" s="6">
        <v>36</v>
      </c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1"/>
      <c r="AL221" s="11"/>
      <c r="AM221" s="10"/>
      <c r="AN221" s="10"/>
      <c r="AO221" s="11"/>
      <c r="AP221" s="11"/>
    </row>
    <row r="222" spans="1:42" s="3" customFormat="1" ht="14.4" customHeight="1">
      <c r="A222" s="6"/>
      <c r="B222" s="6"/>
      <c r="C222" s="6"/>
      <c r="D222" s="6"/>
      <c r="E222" s="6"/>
      <c r="F222" s="6">
        <v>65107</v>
      </c>
      <c r="G222" s="6">
        <v>5</v>
      </c>
      <c r="H222" s="6">
        <v>1992</v>
      </c>
      <c r="I222" s="6">
        <f t="shared" si="9"/>
        <v>2022</v>
      </c>
      <c r="J222" s="6">
        <v>323</v>
      </c>
      <c r="K222" s="7" t="s">
        <v>5</v>
      </c>
      <c r="L222" s="8">
        <v>2014</v>
      </c>
      <c r="M222" s="6">
        <v>29</v>
      </c>
      <c r="N222" s="6">
        <v>66757</v>
      </c>
      <c r="O222" s="6">
        <v>1972</v>
      </c>
      <c r="P222" s="6">
        <v>29</v>
      </c>
      <c r="Q222" s="6">
        <v>29</v>
      </c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1"/>
      <c r="AL222" s="11"/>
      <c r="AM222" s="10"/>
      <c r="AN222" s="10"/>
      <c r="AO222" s="11"/>
      <c r="AP222" s="11"/>
    </row>
    <row r="223" spans="1:42" s="3" customFormat="1" ht="14.4" customHeight="1">
      <c r="A223" s="6"/>
      <c r="B223" s="6">
        <v>17675</v>
      </c>
      <c r="C223" s="6">
        <v>12</v>
      </c>
      <c r="D223" s="6">
        <v>1988</v>
      </c>
      <c r="E223" s="6">
        <f>D223+30</f>
        <v>2018</v>
      </c>
      <c r="F223" s="6">
        <v>94333</v>
      </c>
      <c r="G223" s="6">
        <v>12</v>
      </c>
      <c r="H223" s="6">
        <v>1987</v>
      </c>
      <c r="I223" s="6">
        <f t="shared" si="9"/>
        <v>2017</v>
      </c>
      <c r="J223" s="6">
        <v>328</v>
      </c>
      <c r="K223" s="7" t="s">
        <v>9</v>
      </c>
      <c r="L223" s="8">
        <v>2010</v>
      </c>
      <c r="M223" s="6">
        <v>39</v>
      </c>
      <c r="N223" s="6">
        <v>76475</v>
      </c>
      <c r="O223" s="6">
        <v>1970</v>
      </c>
      <c r="P223" s="6">
        <v>35</v>
      </c>
      <c r="Q223" s="6">
        <v>35</v>
      </c>
      <c r="R223" s="10">
        <v>1195</v>
      </c>
      <c r="S223" s="10">
        <v>40411</v>
      </c>
      <c r="T223" s="10">
        <v>37074</v>
      </c>
      <c r="U223" s="10">
        <v>77485</v>
      </c>
      <c r="V223" s="10">
        <v>32515</v>
      </c>
      <c r="W223" s="10">
        <f>V223+U223</f>
        <v>110000</v>
      </c>
      <c r="X223" s="10" t="s">
        <v>129</v>
      </c>
      <c r="Y223" s="10" t="s">
        <v>105</v>
      </c>
      <c r="Z223" s="10" t="s">
        <v>46</v>
      </c>
      <c r="AA223" s="10" t="s">
        <v>130</v>
      </c>
      <c r="AB223" s="10" t="s">
        <v>65</v>
      </c>
      <c r="AC223" s="10" t="s">
        <v>131</v>
      </c>
      <c r="AD223" s="10">
        <v>660</v>
      </c>
      <c r="AE223" s="10" t="s">
        <v>67</v>
      </c>
      <c r="AF223" s="10" t="s">
        <v>51</v>
      </c>
      <c r="AG223" s="10" t="s">
        <v>70</v>
      </c>
      <c r="AH223" s="10" t="s">
        <v>146</v>
      </c>
      <c r="AI223" s="10" t="s">
        <v>68</v>
      </c>
      <c r="AJ223" s="10" t="s">
        <v>133</v>
      </c>
      <c r="AK223" s="11" t="s">
        <v>79</v>
      </c>
      <c r="AL223" s="11">
        <v>41920</v>
      </c>
      <c r="AM223" s="10" t="s">
        <v>56</v>
      </c>
      <c r="AN223" s="10" t="s">
        <v>92</v>
      </c>
      <c r="AO223" s="11">
        <f>AN223+365+365+365</f>
        <v>42670</v>
      </c>
      <c r="AP223" s="11" t="s">
        <v>224</v>
      </c>
    </row>
    <row r="224" spans="1:42" s="3" customFormat="1" ht="14.4" customHeight="1">
      <c r="A224" s="6"/>
      <c r="B224" s="6">
        <v>33196</v>
      </c>
      <c r="C224" s="6">
        <v>5</v>
      </c>
      <c r="D224" s="6">
        <v>1990</v>
      </c>
      <c r="E224" s="6">
        <f>D224+30</f>
        <v>2020</v>
      </c>
      <c r="F224" s="6">
        <v>121575</v>
      </c>
      <c r="G224" s="6">
        <v>12</v>
      </c>
      <c r="H224" s="6">
        <v>1987</v>
      </c>
      <c r="I224" s="6">
        <f t="shared" si="9"/>
        <v>2017</v>
      </c>
      <c r="J224" s="6">
        <v>328</v>
      </c>
      <c r="K224" s="7" t="s">
        <v>9</v>
      </c>
      <c r="L224" s="8">
        <v>2010</v>
      </c>
      <c r="M224" s="6">
        <v>29</v>
      </c>
      <c r="N224" s="6">
        <v>403164</v>
      </c>
      <c r="O224" s="6">
        <v>1985</v>
      </c>
      <c r="P224" s="6">
        <v>35</v>
      </c>
      <c r="Q224" s="6">
        <v>35</v>
      </c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1"/>
      <c r="AL224" s="11"/>
      <c r="AM224" s="10"/>
      <c r="AN224" s="10"/>
      <c r="AO224" s="11"/>
      <c r="AP224" s="11"/>
    </row>
    <row r="225" spans="1:42" s="3" customFormat="1" ht="14.4" customHeight="1">
      <c r="A225" s="6"/>
      <c r="B225" s="6"/>
      <c r="C225" s="6"/>
      <c r="D225" s="6"/>
      <c r="E225" s="6"/>
      <c r="F225" s="6">
        <v>2603</v>
      </c>
      <c r="G225" s="6">
        <v>5</v>
      </c>
      <c r="H225" s="6">
        <v>1981</v>
      </c>
      <c r="I225" s="6">
        <f>H225+40</f>
        <v>2021</v>
      </c>
      <c r="J225" s="6">
        <v>323</v>
      </c>
      <c r="K225" s="7" t="s">
        <v>10</v>
      </c>
      <c r="L225" s="8">
        <v>2012</v>
      </c>
      <c r="M225" s="6">
        <v>5</v>
      </c>
      <c r="N225" s="6">
        <v>5169</v>
      </c>
      <c r="O225" s="6">
        <v>1998</v>
      </c>
      <c r="P225" s="6">
        <v>35</v>
      </c>
      <c r="Q225" s="6">
        <v>35</v>
      </c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1"/>
      <c r="AL225" s="11"/>
      <c r="AM225" s="10"/>
      <c r="AN225" s="10"/>
      <c r="AO225" s="11"/>
      <c r="AP225" s="11"/>
    </row>
    <row r="226" spans="1:42" s="3" customFormat="1" ht="14.4" customHeight="1">
      <c r="A226" s="6"/>
      <c r="B226" s="6"/>
      <c r="C226" s="6"/>
      <c r="D226" s="6"/>
      <c r="E226" s="6"/>
      <c r="F226" s="6">
        <v>141746</v>
      </c>
      <c r="G226" s="6">
        <v>14</v>
      </c>
      <c r="H226" s="6">
        <v>1991</v>
      </c>
      <c r="I226" s="6">
        <f t="shared" ref="I226:I266" si="10">H226+30</f>
        <v>2021</v>
      </c>
      <c r="J226" s="6">
        <v>328</v>
      </c>
      <c r="K226" s="7" t="s">
        <v>9</v>
      </c>
      <c r="L226" s="8">
        <v>2010</v>
      </c>
      <c r="M226" s="6">
        <v>6712</v>
      </c>
      <c r="N226" s="6">
        <v>19635</v>
      </c>
      <c r="O226" s="6">
        <v>1966</v>
      </c>
      <c r="P226" s="6">
        <v>35</v>
      </c>
      <c r="Q226" s="6">
        <v>35</v>
      </c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1"/>
      <c r="AL226" s="11"/>
      <c r="AM226" s="10"/>
      <c r="AN226" s="10"/>
      <c r="AO226" s="11"/>
      <c r="AP226" s="11"/>
    </row>
    <row r="227" spans="1:42" s="3" customFormat="1" ht="14.4" customHeight="1">
      <c r="A227" s="6"/>
      <c r="B227" s="6">
        <v>21436</v>
      </c>
      <c r="C227" s="6">
        <v>12</v>
      </c>
      <c r="D227" s="6">
        <v>1988</v>
      </c>
      <c r="E227" s="6">
        <f>D227+30</f>
        <v>2018</v>
      </c>
      <c r="F227" s="6">
        <v>62556</v>
      </c>
      <c r="G227" s="6">
        <v>12</v>
      </c>
      <c r="H227" s="6">
        <v>1988</v>
      </c>
      <c r="I227" s="6">
        <f t="shared" si="10"/>
        <v>2018</v>
      </c>
      <c r="J227" s="6">
        <v>328</v>
      </c>
      <c r="K227" s="7" t="s">
        <v>9</v>
      </c>
      <c r="L227" s="8">
        <v>2010</v>
      </c>
      <c r="M227" s="6">
        <v>39</v>
      </c>
      <c r="N227" s="6">
        <v>18252</v>
      </c>
      <c r="O227" s="6">
        <v>1981</v>
      </c>
      <c r="P227" s="6">
        <v>30</v>
      </c>
      <c r="Q227" s="6">
        <v>30</v>
      </c>
      <c r="R227" s="10">
        <v>1106</v>
      </c>
      <c r="S227" s="10">
        <v>38293</v>
      </c>
      <c r="T227" s="10">
        <v>34045</v>
      </c>
      <c r="U227" s="10">
        <v>72338</v>
      </c>
      <c r="V227" s="10">
        <v>37662</v>
      </c>
      <c r="W227" s="10">
        <f>V227+U227</f>
        <v>110000</v>
      </c>
      <c r="X227" s="10" t="s">
        <v>129</v>
      </c>
      <c r="Y227" s="10" t="s">
        <v>105</v>
      </c>
      <c r="Z227" s="10" t="s">
        <v>46</v>
      </c>
      <c r="AA227" s="10" t="s">
        <v>130</v>
      </c>
      <c r="AB227" s="10" t="s">
        <v>65</v>
      </c>
      <c r="AC227" s="10" t="s">
        <v>131</v>
      </c>
      <c r="AD227" s="10">
        <v>660</v>
      </c>
      <c r="AE227" s="10" t="s">
        <v>67</v>
      </c>
      <c r="AF227" s="10" t="s">
        <v>51</v>
      </c>
      <c r="AG227" s="10" t="s">
        <v>70</v>
      </c>
      <c r="AH227" s="10" t="s">
        <v>89</v>
      </c>
      <c r="AI227" s="10" t="s">
        <v>68</v>
      </c>
      <c r="AJ227" s="10" t="s">
        <v>136</v>
      </c>
      <c r="AK227" s="11" t="s">
        <v>79</v>
      </c>
      <c r="AL227" s="11">
        <v>41929</v>
      </c>
      <c r="AM227" s="10" t="s">
        <v>56</v>
      </c>
      <c r="AN227" s="10" t="s">
        <v>92</v>
      </c>
      <c r="AO227" s="11">
        <f>AN227+365+365+365</f>
        <v>42670</v>
      </c>
      <c r="AP227" s="11" t="s">
        <v>224</v>
      </c>
    </row>
    <row r="228" spans="1:42" s="3" customFormat="1" ht="14.4" customHeight="1">
      <c r="A228" s="6"/>
      <c r="B228" s="6">
        <v>3786</v>
      </c>
      <c r="C228" s="6">
        <v>14</v>
      </c>
      <c r="D228" s="6">
        <v>1983</v>
      </c>
      <c r="E228" s="6">
        <f>D228+40</f>
        <v>2023</v>
      </c>
      <c r="F228" s="6">
        <v>15942</v>
      </c>
      <c r="G228" s="6">
        <v>12</v>
      </c>
      <c r="H228" s="6">
        <v>1988</v>
      </c>
      <c r="I228" s="6">
        <f t="shared" si="10"/>
        <v>2018</v>
      </c>
      <c r="J228" s="6">
        <v>328</v>
      </c>
      <c r="K228" s="7" t="s">
        <v>12</v>
      </c>
      <c r="L228" s="8">
        <v>2010</v>
      </c>
      <c r="M228" s="6">
        <v>6712</v>
      </c>
      <c r="N228" s="6">
        <v>617577</v>
      </c>
      <c r="O228" s="6">
        <v>1983</v>
      </c>
      <c r="P228" s="6">
        <v>28</v>
      </c>
      <c r="Q228" s="6">
        <v>30</v>
      </c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1"/>
      <c r="AL228" s="11"/>
      <c r="AM228" s="10"/>
      <c r="AN228" s="10"/>
      <c r="AO228" s="11"/>
      <c r="AP228" s="11"/>
    </row>
    <row r="229" spans="1:42" s="3" customFormat="1" ht="14.4" customHeight="1">
      <c r="A229" s="6"/>
      <c r="B229" s="6"/>
      <c r="C229" s="6"/>
      <c r="D229" s="6"/>
      <c r="E229" s="6"/>
      <c r="F229" s="6">
        <v>34440</v>
      </c>
      <c r="G229" s="6">
        <v>12</v>
      </c>
      <c r="H229" s="6">
        <v>1989</v>
      </c>
      <c r="I229" s="6">
        <f t="shared" si="10"/>
        <v>2019</v>
      </c>
      <c r="J229" s="6">
        <v>328</v>
      </c>
      <c r="K229" s="7" t="s">
        <v>9</v>
      </c>
      <c r="L229" s="8">
        <v>2010</v>
      </c>
      <c r="M229" s="6">
        <v>93</v>
      </c>
      <c r="N229" s="6">
        <v>42930</v>
      </c>
      <c r="O229" s="6">
        <v>1970</v>
      </c>
      <c r="P229" s="6">
        <v>29</v>
      </c>
      <c r="Q229" s="6">
        <v>30</v>
      </c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1"/>
      <c r="AL229" s="11"/>
      <c r="AM229" s="10"/>
      <c r="AN229" s="10"/>
      <c r="AO229" s="11"/>
      <c r="AP229" s="11"/>
    </row>
    <row r="230" spans="1:42" s="3" customFormat="1" ht="14.4" customHeight="1">
      <c r="A230" s="6"/>
      <c r="B230" s="6"/>
      <c r="C230" s="6"/>
      <c r="D230" s="6"/>
      <c r="E230" s="6"/>
      <c r="F230" s="6">
        <v>1850</v>
      </c>
      <c r="G230" s="6">
        <v>5</v>
      </c>
      <c r="H230" s="6">
        <v>1985</v>
      </c>
      <c r="I230" s="6">
        <f t="shared" si="10"/>
        <v>2015</v>
      </c>
      <c r="J230" s="6">
        <v>328</v>
      </c>
      <c r="K230" s="7" t="s">
        <v>9</v>
      </c>
      <c r="L230" s="8">
        <v>2010</v>
      </c>
      <c r="M230" s="6">
        <v>29</v>
      </c>
      <c r="N230" s="6">
        <v>33806</v>
      </c>
      <c r="O230" s="6">
        <v>1979</v>
      </c>
      <c r="P230" s="6">
        <v>28</v>
      </c>
      <c r="Q230" s="6">
        <v>27</v>
      </c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1"/>
      <c r="AL230" s="11"/>
      <c r="AM230" s="10"/>
      <c r="AN230" s="10"/>
      <c r="AO230" s="11"/>
      <c r="AP230" s="11"/>
    </row>
    <row r="231" spans="1:42" s="3" customFormat="1" ht="14.4" customHeight="1">
      <c r="A231" s="6"/>
      <c r="B231" s="6">
        <v>45368</v>
      </c>
      <c r="C231" s="6">
        <v>12</v>
      </c>
      <c r="D231" s="6">
        <v>1987</v>
      </c>
      <c r="E231" s="6">
        <f>D231+30</f>
        <v>2017</v>
      </c>
      <c r="F231" s="6">
        <v>52731</v>
      </c>
      <c r="G231" s="6">
        <v>5</v>
      </c>
      <c r="H231" s="6">
        <v>1988</v>
      </c>
      <c r="I231" s="6">
        <f t="shared" si="10"/>
        <v>2018</v>
      </c>
      <c r="J231" s="6">
        <v>328</v>
      </c>
      <c r="K231" s="7" t="s">
        <v>9</v>
      </c>
      <c r="L231" s="8">
        <v>2010</v>
      </c>
      <c r="M231" s="6">
        <v>29</v>
      </c>
      <c r="N231" s="6">
        <v>210707</v>
      </c>
      <c r="O231" s="6">
        <v>1988</v>
      </c>
      <c r="P231" s="6">
        <v>38</v>
      </c>
      <c r="Q231" s="6">
        <v>38</v>
      </c>
      <c r="R231" s="10">
        <v>1203</v>
      </c>
      <c r="S231" s="10">
        <v>33964</v>
      </c>
      <c r="T231" s="10">
        <v>31884</v>
      </c>
      <c r="U231" s="10">
        <v>65848</v>
      </c>
      <c r="V231" s="10">
        <v>44152</v>
      </c>
      <c r="W231" s="10">
        <f>V231+U231</f>
        <v>110000</v>
      </c>
      <c r="X231" s="10" t="s">
        <v>129</v>
      </c>
      <c r="Y231" s="10" t="s">
        <v>105</v>
      </c>
      <c r="Z231" s="10" t="s">
        <v>46</v>
      </c>
      <c r="AA231" s="10" t="s">
        <v>130</v>
      </c>
      <c r="AB231" s="10" t="s">
        <v>65</v>
      </c>
      <c r="AC231" s="10" t="s">
        <v>131</v>
      </c>
      <c r="AD231" s="10">
        <v>660</v>
      </c>
      <c r="AE231" s="10" t="s">
        <v>67</v>
      </c>
      <c r="AF231" s="10" t="s">
        <v>51</v>
      </c>
      <c r="AG231" s="10" t="s">
        <v>70</v>
      </c>
      <c r="AH231" s="10" t="s">
        <v>148</v>
      </c>
      <c r="AI231" s="10" t="s">
        <v>68</v>
      </c>
      <c r="AJ231" s="10" t="s">
        <v>151</v>
      </c>
      <c r="AK231" s="11" t="s">
        <v>79</v>
      </c>
      <c r="AL231" s="11">
        <v>41969</v>
      </c>
      <c r="AM231" s="10" t="s">
        <v>56</v>
      </c>
      <c r="AN231" s="10" t="s">
        <v>92</v>
      </c>
      <c r="AO231" s="11">
        <f>AN231+365+365+365</f>
        <v>42670</v>
      </c>
      <c r="AP231" s="11" t="s">
        <v>224</v>
      </c>
    </row>
    <row r="232" spans="1:42" s="3" customFormat="1" ht="14.4" customHeight="1">
      <c r="A232" s="6"/>
      <c r="B232" s="6">
        <v>45966</v>
      </c>
      <c r="C232" s="6">
        <v>12</v>
      </c>
      <c r="D232" s="6">
        <v>1987</v>
      </c>
      <c r="E232" s="6">
        <f>D232+30</f>
        <v>2017</v>
      </c>
      <c r="F232" s="6">
        <v>53177</v>
      </c>
      <c r="G232" s="6">
        <v>5</v>
      </c>
      <c r="H232" s="6">
        <v>1988</v>
      </c>
      <c r="I232" s="6">
        <f t="shared" si="10"/>
        <v>2018</v>
      </c>
      <c r="J232" s="6">
        <v>328</v>
      </c>
      <c r="K232" s="7" t="s">
        <v>9</v>
      </c>
      <c r="L232" s="8">
        <v>2010</v>
      </c>
      <c r="M232" s="6">
        <v>5</v>
      </c>
      <c r="N232" s="6">
        <v>24596</v>
      </c>
      <c r="O232" s="6">
        <v>1974</v>
      </c>
      <c r="P232" s="6">
        <v>35</v>
      </c>
      <c r="Q232" s="6">
        <v>36</v>
      </c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1"/>
      <c r="AL232" s="11"/>
      <c r="AM232" s="10"/>
      <c r="AN232" s="10"/>
      <c r="AO232" s="11"/>
      <c r="AP232" s="11"/>
    </row>
    <row r="233" spans="1:42" s="3" customFormat="1" ht="14.4" customHeight="1">
      <c r="A233" s="6"/>
      <c r="B233" s="6"/>
      <c r="C233" s="6"/>
      <c r="D233" s="6"/>
      <c r="E233" s="6"/>
      <c r="F233" s="6">
        <v>15819</v>
      </c>
      <c r="G233" s="6">
        <v>12</v>
      </c>
      <c r="H233" s="6">
        <v>1988</v>
      </c>
      <c r="I233" s="6">
        <f t="shared" si="10"/>
        <v>2018</v>
      </c>
      <c r="J233" s="6">
        <v>328</v>
      </c>
      <c r="K233" s="7" t="s">
        <v>9</v>
      </c>
      <c r="L233" s="8">
        <v>2010</v>
      </c>
      <c r="M233" s="6">
        <v>39</v>
      </c>
      <c r="N233" s="6">
        <v>231239</v>
      </c>
      <c r="O233" s="6">
        <v>1987</v>
      </c>
      <c r="P233" s="6">
        <v>37</v>
      </c>
      <c r="Q233" s="6">
        <v>36</v>
      </c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1"/>
      <c r="AL233" s="11"/>
      <c r="AM233" s="10"/>
      <c r="AN233" s="10"/>
      <c r="AO233" s="11"/>
      <c r="AP233" s="11"/>
    </row>
    <row r="234" spans="1:42" s="3" customFormat="1" ht="14.4" customHeight="1">
      <c r="A234" s="6"/>
      <c r="B234" s="6"/>
      <c r="C234" s="6"/>
      <c r="D234" s="6"/>
      <c r="E234" s="6"/>
      <c r="F234" s="6">
        <v>24108</v>
      </c>
      <c r="G234" s="6">
        <v>12</v>
      </c>
      <c r="H234" s="6">
        <v>1988</v>
      </c>
      <c r="I234" s="6">
        <f t="shared" si="10"/>
        <v>2018</v>
      </c>
      <c r="J234" s="6">
        <v>328</v>
      </c>
      <c r="K234" s="7" t="s">
        <v>9</v>
      </c>
      <c r="L234" s="8">
        <v>2010</v>
      </c>
      <c r="M234" s="6">
        <v>23</v>
      </c>
      <c r="N234" s="6">
        <v>2994</v>
      </c>
      <c r="O234" s="6">
        <v>1987</v>
      </c>
      <c r="P234" s="6">
        <v>34</v>
      </c>
      <c r="Q234" s="6">
        <v>34</v>
      </c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1"/>
      <c r="AL234" s="11"/>
      <c r="AM234" s="10"/>
      <c r="AN234" s="10"/>
      <c r="AO234" s="11"/>
      <c r="AP234" s="11"/>
    </row>
    <row r="235" spans="1:42" s="3" customFormat="1" ht="14.4" customHeight="1">
      <c r="A235" s="6"/>
      <c r="B235" s="6">
        <v>48440</v>
      </c>
      <c r="C235" s="6">
        <v>12</v>
      </c>
      <c r="D235" s="6">
        <v>1989</v>
      </c>
      <c r="E235" s="6">
        <f>D235+30</f>
        <v>2019</v>
      </c>
      <c r="F235" s="6">
        <v>110459</v>
      </c>
      <c r="G235" s="6">
        <v>12</v>
      </c>
      <c r="H235" s="6">
        <v>1989</v>
      </c>
      <c r="I235" s="6">
        <f t="shared" si="10"/>
        <v>2019</v>
      </c>
      <c r="J235" s="6">
        <v>323</v>
      </c>
      <c r="K235" s="7" t="s">
        <v>11</v>
      </c>
      <c r="L235" s="8">
        <v>2013</v>
      </c>
      <c r="M235" s="6">
        <v>39</v>
      </c>
      <c r="N235" s="6">
        <v>39741</v>
      </c>
      <c r="O235" s="6">
        <v>1987</v>
      </c>
      <c r="P235" s="6">
        <v>40</v>
      </c>
      <c r="Q235" s="6">
        <v>40</v>
      </c>
      <c r="R235" s="10">
        <v>9527</v>
      </c>
      <c r="S235" s="10">
        <v>18754</v>
      </c>
      <c r="T235" s="10">
        <v>16197</v>
      </c>
      <c r="U235" s="10">
        <v>34951</v>
      </c>
      <c r="V235" s="10">
        <v>125049</v>
      </c>
      <c r="W235" s="10">
        <f>V235+U235</f>
        <v>160000</v>
      </c>
      <c r="X235" s="10" t="s">
        <v>160</v>
      </c>
      <c r="Y235" s="10" t="s">
        <v>105</v>
      </c>
      <c r="Z235" s="10" t="s">
        <v>46</v>
      </c>
      <c r="AA235" s="10" t="s">
        <v>130</v>
      </c>
      <c r="AB235" s="10" t="s">
        <v>65</v>
      </c>
      <c r="AC235" s="10" t="s">
        <v>131</v>
      </c>
      <c r="AD235" s="10">
        <v>660</v>
      </c>
      <c r="AE235" s="10" t="s">
        <v>67</v>
      </c>
      <c r="AF235" s="10" t="s">
        <v>51</v>
      </c>
      <c r="AG235" s="10" t="s">
        <v>68</v>
      </c>
      <c r="AH235" s="10" t="s">
        <v>165</v>
      </c>
      <c r="AI235" s="10" t="s">
        <v>68</v>
      </c>
      <c r="AJ235" s="10" t="s">
        <v>166</v>
      </c>
      <c r="AK235" s="11" t="s">
        <v>163</v>
      </c>
      <c r="AL235" s="11">
        <v>42349</v>
      </c>
      <c r="AM235" s="10" t="s">
        <v>56</v>
      </c>
      <c r="AN235" s="10" t="s">
        <v>164</v>
      </c>
      <c r="AO235" s="11">
        <f>AN235+365+365+365</f>
        <v>42719</v>
      </c>
      <c r="AP235" s="11" t="s">
        <v>224</v>
      </c>
    </row>
    <row r="236" spans="1:42" s="3" customFormat="1" ht="14.4" customHeight="1">
      <c r="A236" s="6"/>
      <c r="B236" s="6">
        <v>55681</v>
      </c>
      <c r="C236" s="6">
        <v>14</v>
      </c>
      <c r="D236" s="6">
        <v>1988</v>
      </c>
      <c r="E236" s="6">
        <f>D236+30</f>
        <v>2018</v>
      </c>
      <c r="F236" s="6">
        <v>50237</v>
      </c>
      <c r="G236" s="6">
        <v>14</v>
      </c>
      <c r="H236" s="6">
        <v>1992</v>
      </c>
      <c r="I236" s="6">
        <f t="shared" si="10"/>
        <v>2022</v>
      </c>
      <c r="J236" s="6">
        <v>323</v>
      </c>
      <c r="K236" s="7" t="s">
        <v>11</v>
      </c>
      <c r="L236" s="8">
        <v>2013</v>
      </c>
      <c r="M236" s="6">
        <v>5</v>
      </c>
      <c r="N236" s="6">
        <v>15348</v>
      </c>
      <c r="O236" s="6">
        <v>2003</v>
      </c>
      <c r="P236" s="6">
        <v>41</v>
      </c>
      <c r="Q236" s="6">
        <v>41</v>
      </c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1"/>
      <c r="AL236" s="11"/>
      <c r="AM236" s="10"/>
      <c r="AN236" s="10"/>
      <c r="AO236" s="11"/>
      <c r="AP236" s="11"/>
    </row>
    <row r="237" spans="1:42" s="3" customFormat="1" ht="14.4" customHeight="1">
      <c r="A237" s="6"/>
      <c r="B237" s="6"/>
      <c r="C237" s="6"/>
      <c r="D237" s="6"/>
      <c r="E237" s="6"/>
      <c r="F237" s="6">
        <v>101303</v>
      </c>
      <c r="G237" s="6">
        <v>14</v>
      </c>
      <c r="H237" s="6">
        <v>1988</v>
      </c>
      <c r="I237" s="6">
        <f t="shared" si="10"/>
        <v>2018</v>
      </c>
      <c r="J237" s="6">
        <v>323</v>
      </c>
      <c r="K237" s="7" t="s">
        <v>11</v>
      </c>
      <c r="L237" s="8">
        <v>2013</v>
      </c>
      <c r="M237" s="6">
        <v>39</v>
      </c>
      <c r="N237" s="6">
        <v>217951</v>
      </c>
      <c r="O237" s="6">
        <v>1987</v>
      </c>
      <c r="P237" s="6">
        <v>42</v>
      </c>
      <c r="Q237" s="6">
        <v>42</v>
      </c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1"/>
      <c r="AL237" s="11"/>
      <c r="AM237" s="10"/>
      <c r="AN237" s="10"/>
      <c r="AO237" s="11"/>
      <c r="AP237" s="11"/>
    </row>
    <row r="238" spans="1:42" s="3" customFormat="1" ht="14.4" customHeight="1">
      <c r="A238" s="6"/>
      <c r="B238" s="6"/>
      <c r="C238" s="6"/>
      <c r="D238" s="6"/>
      <c r="E238" s="6"/>
      <c r="F238" s="6">
        <v>102401</v>
      </c>
      <c r="G238" s="6">
        <v>14</v>
      </c>
      <c r="H238" s="6">
        <v>1988</v>
      </c>
      <c r="I238" s="6">
        <f t="shared" si="10"/>
        <v>2018</v>
      </c>
      <c r="J238" s="6">
        <v>323</v>
      </c>
      <c r="K238" s="7" t="s">
        <v>11</v>
      </c>
      <c r="L238" s="8">
        <v>2013</v>
      </c>
      <c r="M238" s="6">
        <v>29</v>
      </c>
      <c r="N238" s="6">
        <v>891454</v>
      </c>
      <c r="O238" s="6">
        <v>1990</v>
      </c>
      <c r="P238" s="6">
        <v>40</v>
      </c>
      <c r="Q238" s="6">
        <v>40</v>
      </c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1"/>
      <c r="AL238" s="11"/>
      <c r="AM238" s="10"/>
      <c r="AN238" s="10"/>
      <c r="AO238" s="11"/>
      <c r="AP238" s="11"/>
    </row>
    <row r="239" spans="1:42" s="3" customFormat="1" ht="14.4" customHeight="1">
      <c r="A239" s="6"/>
      <c r="B239" s="6">
        <v>4943</v>
      </c>
      <c r="C239" s="6">
        <v>39</v>
      </c>
      <c r="D239" s="6">
        <v>1991</v>
      </c>
      <c r="E239" s="6">
        <f>D239+30</f>
        <v>2021</v>
      </c>
      <c r="F239" s="6">
        <v>112620</v>
      </c>
      <c r="G239" s="6">
        <v>14</v>
      </c>
      <c r="H239" s="6">
        <v>1990</v>
      </c>
      <c r="I239" s="6">
        <f t="shared" si="10"/>
        <v>2020</v>
      </c>
      <c r="J239" s="6">
        <v>328</v>
      </c>
      <c r="K239" s="7" t="s">
        <v>8</v>
      </c>
      <c r="L239" s="8">
        <v>2010</v>
      </c>
      <c r="M239" s="6">
        <v>39</v>
      </c>
      <c r="N239" s="6">
        <v>18819</v>
      </c>
      <c r="O239" s="6">
        <v>1997</v>
      </c>
      <c r="P239" s="6">
        <v>35</v>
      </c>
      <c r="Q239" s="6">
        <v>35</v>
      </c>
      <c r="R239" s="10">
        <v>1436</v>
      </c>
      <c r="S239" s="10">
        <v>16736</v>
      </c>
      <c r="T239" s="10">
        <v>15798</v>
      </c>
      <c r="U239" s="10">
        <v>32534</v>
      </c>
      <c r="V239" s="10">
        <v>127466</v>
      </c>
      <c r="W239" s="10">
        <f>V239+U239</f>
        <v>160000</v>
      </c>
      <c r="X239" s="10" t="s">
        <v>167</v>
      </c>
      <c r="Y239" s="10" t="s">
        <v>105</v>
      </c>
      <c r="Z239" s="10" t="s">
        <v>46</v>
      </c>
      <c r="AA239" s="10" t="s">
        <v>130</v>
      </c>
      <c r="AB239" s="10" t="s">
        <v>65</v>
      </c>
      <c r="AC239" s="10" t="s">
        <v>168</v>
      </c>
      <c r="AD239" s="10">
        <v>660</v>
      </c>
      <c r="AE239" s="10" t="s">
        <v>67</v>
      </c>
      <c r="AF239" s="10" t="s">
        <v>51</v>
      </c>
      <c r="AG239" s="10" t="s">
        <v>68</v>
      </c>
      <c r="AH239" s="10" t="s">
        <v>169</v>
      </c>
      <c r="AI239" s="10" t="s">
        <v>68</v>
      </c>
      <c r="AJ239" s="10" t="s">
        <v>165</v>
      </c>
      <c r="AK239" s="11" t="s">
        <v>72</v>
      </c>
      <c r="AL239" s="11">
        <v>42349</v>
      </c>
      <c r="AM239" s="10" t="s">
        <v>56</v>
      </c>
      <c r="AN239" s="10" t="s">
        <v>170</v>
      </c>
      <c r="AO239" s="11">
        <f>AN239+365+365+365</f>
        <v>42021</v>
      </c>
      <c r="AP239" s="11" t="s">
        <v>224</v>
      </c>
    </row>
    <row r="240" spans="1:42" s="3" customFormat="1" ht="14.4" customHeight="1">
      <c r="A240" s="6"/>
      <c r="B240" s="6">
        <v>11397</v>
      </c>
      <c r="C240" s="6">
        <v>12</v>
      </c>
      <c r="D240" s="6">
        <v>1984</v>
      </c>
      <c r="E240" s="6">
        <f>D240+30</f>
        <v>2014</v>
      </c>
      <c r="F240" s="6">
        <v>10131</v>
      </c>
      <c r="G240" s="6">
        <v>14</v>
      </c>
      <c r="H240" s="6">
        <v>1989</v>
      </c>
      <c r="I240" s="6">
        <f t="shared" si="10"/>
        <v>2019</v>
      </c>
      <c r="J240" s="6">
        <v>328</v>
      </c>
      <c r="K240" s="7" t="s">
        <v>8</v>
      </c>
      <c r="L240" s="8">
        <v>2010</v>
      </c>
      <c r="M240" s="6">
        <v>29</v>
      </c>
      <c r="N240" s="6">
        <v>944010</v>
      </c>
      <c r="O240" s="6">
        <v>1986</v>
      </c>
      <c r="P240" s="6">
        <v>35</v>
      </c>
      <c r="Q240" s="6">
        <v>35</v>
      </c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1"/>
      <c r="AL240" s="11"/>
      <c r="AM240" s="10"/>
      <c r="AN240" s="10"/>
      <c r="AO240" s="11"/>
      <c r="AP240" s="11"/>
    </row>
    <row r="241" spans="1:42" s="3" customFormat="1" ht="14.4" customHeight="1">
      <c r="A241" s="6"/>
      <c r="B241" s="6"/>
      <c r="C241" s="6"/>
      <c r="D241" s="6"/>
      <c r="E241" s="6"/>
      <c r="F241" s="6">
        <v>85303</v>
      </c>
      <c r="G241" s="6">
        <v>12</v>
      </c>
      <c r="H241" s="6">
        <v>1984</v>
      </c>
      <c r="I241" s="6">
        <f t="shared" si="10"/>
        <v>2014</v>
      </c>
      <c r="J241" s="6">
        <v>328</v>
      </c>
      <c r="K241" s="7" t="s">
        <v>8</v>
      </c>
      <c r="L241" s="8">
        <v>2010</v>
      </c>
      <c r="M241" s="6">
        <v>39</v>
      </c>
      <c r="N241" s="6">
        <v>718001</v>
      </c>
      <c r="O241" s="6">
        <v>1992</v>
      </c>
      <c r="P241" s="6">
        <v>35</v>
      </c>
      <c r="Q241" s="6">
        <v>35</v>
      </c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1"/>
      <c r="AL241" s="11"/>
      <c r="AM241" s="10"/>
      <c r="AN241" s="10"/>
      <c r="AO241" s="11"/>
      <c r="AP241" s="11"/>
    </row>
    <row r="242" spans="1:42" s="3" customFormat="1" ht="14.4" customHeight="1">
      <c r="A242" s="6"/>
      <c r="B242" s="6"/>
      <c r="C242" s="6"/>
      <c r="D242" s="6"/>
      <c r="E242" s="6"/>
      <c r="F242" s="6">
        <v>85430</v>
      </c>
      <c r="G242" s="6">
        <v>12</v>
      </c>
      <c r="H242" s="6">
        <v>1984</v>
      </c>
      <c r="I242" s="6">
        <f t="shared" si="10"/>
        <v>2014</v>
      </c>
      <c r="J242" s="6">
        <v>328</v>
      </c>
      <c r="K242" s="7" t="s">
        <v>8</v>
      </c>
      <c r="L242" s="8">
        <v>2010</v>
      </c>
      <c r="M242" s="6">
        <v>5</v>
      </c>
      <c r="N242" s="6">
        <v>65868</v>
      </c>
      <c r="O242" s="6">
        <v>1990</v>
      </c>
      <c r="P242" s="6">
        <v>35</v>
      </c>
      <c r="Q242" s="6">
        <v>35</v>
      </c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1"/>
      <c r="AL242" s="11"/>
      <c r="AM242" s="10"/>
      <c r="AN242" s="10"/>
      <c r="AO242" s="11"/>
      <c r="AP242" s="11"/>
    </row>
    <row r="243" spans="1:42" s="3" customFormat="1" ht="14.4" customHeight="1">
      <c r="A243" s="6"/>
      <c r="B243" s="6">
        <v>35058</v>
      </c>
      <c r="C243" s="6">
        <v>12</v>
      </c>
      <c r="D243" s="6">
        <v>1988</v>
      </c>
      <c r="E243" s="6">
        <f>D243+30</f>
        <v>2018</v>
      </c>
      <c r="F243" s="6">
        <v>83123</v>
      </c>
      <c r="G243" s="6">
        <v>5</v>
      </c>
      <c r="H243" s="6">
        <v>1991</v>
      </c>
      <c r="I243" s="6">
        <f t="shared" si="10"/>
        <v>2021</v>
      </c>
      <c r="J243" s="6">
        <v>323</v>
      </c>
      <c r="K243" s="7" t="s">
        <v>11</v>
      </c>
      <c r="L243" s="8">
        <v>2011</v>
      </c>
      <c r="M243" s="6">
        <v>29</v>
      </c>
      <c r="N243" s="6">
        <v>891497</v>
      </c>
      <c r="O243" s="6">
        <v>1990</v>
      </c>
      <c r="P243" s="6">
        <v>39</v>
      </c>
      <c r="Q243" s="6">
        <v>39</v>
      </c>
      <c r="R243" s="10">
        <v>1438</v>
      </c>
      <c r="S243" s="10">
        <v>13908</v>
      </c>
      <c r="T243" s="10">
        <v>14118</v>
      </c>
      <c r="U243" s="10">
        <v>28026</v>
      </c>
      <c r="V243" s="10">
        <v>131974</v>
      </c>
      <c r="W243" s="10">
        <f>V243+U243</f>
        <v>160000</v>
      </c>
      <c r="X243" s="10" t="s">
        <v>167</v>
      </c>
      <c r="Y243" s="10" t="s">
        <v>105</v>
      </c>
      <c r="Z243" s="10" t="s">
        <v>46</v>
      </c>
      <c r="AA243" s="10" t="s">
        <v>130</v>
      </c>
      <c r="AB243" s="10" t="s">
        <v>65</v>
      </c>
      <c r="AC243" s="10" t="s">
        <v>131</v>
      </c>
      <c r="AD243" s="10">
        <v>660</v>
      </c>
      <c r="AE243" s="10" t="s">
        <v>67</v>
      </c>
      <c r="AF243" s="10" t="s">
        <v>76</v>
      </c>
      <c r="AG243" s="10" t="s">
        <v>68</v>
      </c>
      <c r="AH243" s="10" t="s">
        <v>171</v>
      </c>
      <c r="AI243" s="10" t="s">
        <v>68</v>
      </c>
      <c r="AJ243" s="10" t="s">
        <v>165</v>
      </c>
      <c r="AK243" s="11" t="s">
        <v>72</v>
      </c>
      <c r="AL243" s="11">
        <v>42349</v>
      </c>
      <c r="AM243" s="10" t="s">
        <v>56</v>
      </c>
      <c r="AN243" s="10" t="s">
        <v>170</v>
      </c>
      <c r="AO243" s="11">
        <f>AN243+365+365+365</f>
        <v>42021</v>
      </c>
      <c r="AP243" s="11" t="s">
        <v>224</v>
      </c>
    </row>
    <row r="244" spans="1:42" s="3" customFormat="1" ht="14.4" customHeight="1">
      <c r="A244" s="6"/>
      <c r="B244" s="6">
        <v>8284</v>
      </c>
      <c r="C244" s="6">
        <v>5</v>
      </c>
      <c r="D244" s="6">
        <v>1982</v>
      </c>
      <c r="E244" s="6">
        <f>D244+40</f>
        <v>2022</v>
      </c>
      <c r="F244" s="6">
        <v>78871</v>
      </c>
      <c r="G244" s="6">
        <v>14</v>
      </c>
      <c r="H244" s="6">
        <v>1989</v>
      </c>
      <c r="I244" s="6">
        <f t="shared" si="10"/>
        <v>2019</v>
      </c>
      <c r="J244" s="6">
        <v>323</v>
      </c>
      <c r="K244" s="7" t="s">
        <v>11</v>
      </c>
      <c r="L244" s="8">
        <v>2013</v>
      </c>
      <c r="M244" s="6">
        <v>5</v>
      </c>
      <c r="N244" s="6">
        <v>10333</v>
      </c>
      <c r="O244" s="6">
        <v>2002</v>
      </c>
      <c r="P244" s="6">
        <v>35</v>
      </c>
      <c r="Q244" s="6">
        <v>35</v>
      </c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1"/>
      <c r="AL244" s="11"/>
      <c r="AM244" s="10"/>
      <c r="AN244" s="10"/>
      <c r="AO244" s="11"/>
      <c r="AP244" s="11"/>
    </row>
    <row r="245" spans="1:42" s="3" customFormat="1" ht="14.4" customHeight="1">
      <c r="A245" s="6"/>
      <c r="B245" s="6"/>
      <c r="C245" s="6"/>
      <c r="D245" s="6"/>
      <c r="E245" s="6"/>
      <c r="F245" s="6">
        <v>84605</v>
      </c>
      <c r="G245" s="6">
        <v>5</v>
      </c>
      <c r="H245" s="6">
        <v>1991</v>
      </c>
      <c r="I245" s="6">
        <f t="shared" si="10"/>
        <v>2021</v>
      </c>
      <c r="J245" s="6">
        <v>323</v>
      </c>
      <c r="K245" s="7" t="s">
        <v>11</v>
      </c>
      <c r="L245" s="8">
        <v>2011</v>
      </c>
      <c r="M245" s="6">
        <v>5</v>
      </c>
      <c r="N245" s="6">
        <v>131220</v>
      </c>
      <c r="O245" s="6">
        <v>1974</v>
      </c>
      <c r="P245" s="6">
        <v>42</v>
      </c>
      <c r="Q245" s="6">
        <v>42</v>
      </c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1"/>
      <c r="AL245" s="11"/>
      <c r="AM245" s="10"/>
      <c r="AN245" s="10"/>
      <c r="AO245" s="11"/>
      <c r="AP245" s="11"/>
    </row>
    <row r="246" spans="1:42" s="3" customFormat="1" ht="14.4" customHeight="1">
      <c r="A246" s="6"/>
      <c r="B246" s="6"/>
      <c r="C246" s="6"/>
      <c r="D246" s="6"/>
      <c r="E246" s="6"/>
      <c r="F246" s="6">
        <v>74483</v>
      </c>
      <c r="G246" s="6">
        <v>14</v>
      </c>
      <c r="H246" s="6">
        <v>1989</v>
      </c>
      <c r="I246" s="6">
        <f t="shared" si="10"/>
        <v>2019</v>
      </c>
      <c r="J246" s="6">
        <v>323</v>
      </c>
      <c r="K246" s="7" t="s">
        <v>11</v>
      </c>
      <c r="L246" s="8">
        <v>2013</v>
      </c>
      <c r="M246" s="6">
        <v>29</v>
      </c>
      <c r="N246" s="6">
        <v>711374</v>
      </c>
      <c r="O246" s="6">
        <v>1990</v>
      </c>
      <c r="P246" s="6">
        <v>35</v>
      </c>
      <c r="Q246" s="6">
        <v>35</v>
      </c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1"/>
      <c r="AL246" s="11"/>
      <c r="AM246" s="10"/>
      <c r="AN246" s="10"/>
      <c r="AO246" s="11"/>
      <c r="AP246" s="11"/>
    </row>
    <row r="247" spans="1:42" s="3" customFormat="1" ht="14.4" customHeight="1">
      <c r="A247" s="6"/>
      <c r="B247" s="6">
        <v>37033</v>
      </c>
      <c r="C247" s="6">
        <v>12</v>
      </c>
      <c r="D247" s="6">
        <v>1990</v>
      </c>
      <c r="E247" s="6">
        <f>D247+30</f>
        <v>2020</v>
      </c>
      <c r="F247" s="6">
        <v>57046</v>
      </c>
      <c r="G247" s="6">
        <v>5</v>
      </c>
      <c r="H247" s="6">
        <v>1997</v>
      </c>
      <c r="I247" s="6">
        <f t="shared" si="10"/>
        <v>2027</v>
      </c>
      <c r="J247" s="6">
        <v>323</v>
      </c>
      <c r="K247" s="7" t="s">
        <v>11</v>
      </c>
      <c r="L247" s="8">
        <v>2011</v>
      </c>
      <c r="M247" s="6">
        <v>5</v>
      </c>
      <c r="N247" s="6">
        <v>232096</v>
      </c>
      <c r="O247" s="6">
        <v>1983</v>
      </c>
      <c r="P247" s="6">
        <v>35</v>
      </c>
      <c r="Q247" s="6">
        <v>35</v>
      </c>
      <c r="R247" s="10">
        <v>4759</v>
      </c>
      <c r="S247" s="10">
        <v>18754</v>
      </c>
      <c r="T247" s="10">
        <v>16197</v>
      </c>
      <c r="U247" s="10">
        <v>34951</v>
      </c>
      <c r="V247" s="10">
        <v>125049</v>
      </c>
      <c r="W247" s="10">
        <f>V247+U247</f>
        <v>160000</v>
      </c>
      <c r="X247" s="10" t="s">
        <v>185</v>
      </c>
      <c r="Y247" s="10" t="s">
        <v>105</v>
      </c>
      <c r="Z247" s="10" t="s">
        <v>46</v>
      </c>
      <c r="AA247" s="10" t="s">
        <v>130</v>
      </c>
      <c r="AB247" s="10" t="s">
        <v>65</v>
      </c>
      <c r="AC247" s="10" t="s">
        <v>131</v>
      </c>
      <c r="AD247" s="10">
        <v>660</v>
      </c>
      <c r="AE247" s="10" t="s">
        <v>67</v>
      </c>
      <c r="AF247" s="10" t="s">
        <v>76</v>
      </c>
      <c r="AG247" s="10" t="s">
        <v>68</v>
      </c>
      <c r="AH247" s="10" t="s">
        <v>187</v>
      </c>
      <c r="AI247" s="10" t="s">
        <v>68</v>
      </c>
      <c r="AJ247" s="10" t="s">
        <v>188</v>
      </c>
      <c r="AK247" s="11" t="s">
        <v>72</v>
      </c>
      <c r="AL247" s="11">
        <v>42352</v>
      </c>
      <c r="AM247" s="10" t="s">
        <v>56</v>
      </c>
      <c r="AN247" s="10" t="s">
        <v>189</v>
      </c>
      <c r="AO247" s="11">
        <f>AN247+365+365+365</f>
        <v>42699</v>
      </c>
      <c r="AP247" s="11" t="s">
        <v>224</v>
      </c>
    </row>
    <row r="248" spans="1:42" s="3" customFormat="1" ht="14.4" customHeight="1">
      <c r="A248" s="6"/>
      <c r="B248" s="6">
        <v>11540</v>
      </c>
      <c r="C248" s="6">
        <v>5</v>
      </c>
      <c r="D248" s="6">
        <v>1985</v>
      </c>
      <c r="E248" s="6">
        <f>D248+30</f>
        <v>2015</v>
      </c>
      <c r="F248" s="6">
        <v>101075</v>
      </c>
      <c r="G248" s="6">
        <v>12</v>
      </c>
      <c r="H248" s="6">
        <v>1989</v>
      </c>
      <c r="I248" s="6">
        <f t="shared" si="10"/>
        <v>2019</v>
      </c>
      <c r="J248" s="6">
        <v>323</v>
      </c>
      <c r="K248" s="7" t="s">
        <v>11</v>
      </c>
      <c r="L248" s="8">
        <v>2011</v>
      </c>
      <c r="M248" s="6">
        <v>93</v>
      </c>
      <c r="N248" s="6">
        <v>36305</v>
      </c>
      <c r="O248" s="6">
        <v>1976</v>
      </c>
      <c r="P248" s="6">
        <v>35</v>
      </c>
      <c r="Q248" s="6">
        <v>35</v>
      </c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1"/>
      <c r="AL248" s="11"/>
      <c r="AM248" s="10"/>
      <c r="AN248" s="10"/>
      <c r="AO248" s="11"/>
      <c r="AP248" s="11"/>
    </row>
    <row r="249" spans="1:42" s="3" customFormat="1" ht="14.4" customHeight="1">
      <c r="A249" s="6"/>
      <c r="B249" s="6"/>
      <c r="C249" s="6"/>
      <c r="D249" s="6"/>
      <c r="E249" s="6"/>
      <c r="F249" s="6">
        <v>17925</v>
      </c>
      <c r="G249" s="6">
        <v>12</v>
      </c>
      <c r="H249" s="6">
        <v>1989</v>
      </c>
      <c r="I249" s="6">
        <f t="shared" si="10"/>
        <v>2019</v>
      </c>
      <c r="J249" s="6">
        <v>323</v>
      </c>
      <c r="K249" s="7" t="s">
        <v>11</v>
      </c>
      <c r="L249" s="8">
        <v>2011</v>
      </c>
      <c r="M249" s="6">
        <v>29</v>
      </c>
      <c r="N249" s="6">
        <v>852257</v>
      </c>
      <c r="O249" s="6">
        <v>1990</v>
      </c>
      <c r="P249" s="6">
        <v>35</v>
      </c>
      <c r="Q249" s="6">
        <v>35</v>
      </c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1"/>
      <c r="AL249" s="11"/>
      <c r="AM249" s="10"/>
      <c r="AN249" s="10"/>
      <c r="AO249" s="11"/>
      <c r="AP249" s="11"/>
    </row>
    <row r="250" spans="1:42" s="3" customFormat="1" ht="14.4" customHeight="1">
      <c r="A250" s="6"/>
      <c r="B250" s="6"/>
      <c r="C250" s="6"/>
      <c r="D250" s="6"/>
      <c r="E250" s="6"/>
      <c r="F250" s="6">
        <v>107483</v>
      </c>
      <c r="G250" s="6">
        <v>5</v>
      </c>
      <c r="H250" s="6">
        <v>1998</v>
      </c>
      <c r="I250" s="6">
        <f t="shared" si="10"/>
        <v>2028</v>
      </c>
      <c r="J250" s="6">
        <v>323</v>
      </c>
      <c r="K250" s="7" t="s">
        <v>11</v>
      </c>
      <c r="L250" s="8">
        <v>2011</v>
      </c>
      <c r="M250" s="6">
        <v>5</v>
      </c>
      <c r="N250" s="6">
        <v>9744</v>
      </c>
      <c r="O250" s="6">
        <v>1992</v>
      </c>
      <c r="P250" s="6">
        <v>35</v>
      </c>
      <c r="Q250" s="6">
        <v>35</v>
      </c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1"/>
      <c r="AL250" s="11"/>
      <c r="AM250" s="10"/>
      <c r="AN250" s="10"/>
      <c r="AO250" s="11"/>
      <c r="AP250" s="11"/>
    </row>
    <row r="251" spans="1:42" s="3" customFormat="1" ht="14.4" customHeight="1">
      <c r="A251" s="6"/>
      <c r="B251" s="6">
        <v>27607</v>
      </c>
      <c r="C251" s="6">
        <v>12</v>
      </c>
      <c r="D251" s="6">
        <v>1987</v>
      </c>
      <c r="E251" s="6">
        <f>D251+30</f>
        <v>2017</v>
      </c>
      <c r="F251" s="6">
        <v>101194</v>
      </c>
      <c r="G251" s="6">
        <v>5</v>
      </c>
      <c r="H251" s="6">
        <v>1987</v>
      </c>
      <c r="I251" s="6">
        <f t="shared" si="10"/>
        <v>2017</v>
      </c>
      <c r="J251" s="6">
        <v>328</v>
      </c>
      <c r="K251" s="7" t="s">
        <v>9</v>
      </c>
      <c r="L251" s="8">
        <v>2010</v>
      </c>
      <c r="M251" s="6">
        <v>5</v>
      </c>
      <c r="N251" s="6">
        <v>51986</v>
      </c>
      <c r="O251" s="6">
        <v>1993</v>
      </c>
      <c r="P251" s="6">
        <v>29</v>
      </c>
      <c r="Q251" s="6">
        <v>29</v>
      </c>
      <c r="R251" s="10">
        <v>2363</v>
      </c>
      <c r="S251" s="10">
        <v>37446</v>
      </c>
      <c r="T251" s="10">
        <v>34587</v>
      </c>
      <c r="U251" s="10">
        <v>72033</v>
      </c>
      <c r="V251" s="10">
        <v>37967</v>
      </c>
      <c r="W251" s="10">
        <f>V251+U251</f>
        <v>110000</v>
      </c>
      <c r="X251" s="10" t="s">
        <v>74</v>
      </c>
      <c r="Y251" s="10" t="s">
        <v>63</v>
      </c>
      <c r="Z251" s="10" t="s">
        <v>46</v>
      </c>
      <c r="AA251" s="10" t="s">
        <v>130</v>
      </c>
      <c r="AB251" s="10" t="s">
        <v>65</v>
      </c>
      <c r="AC251" s="10" t="s">
        <v>131</v>
      </c>
      <c r="AD251" s="10">
        <v>660</v>
      </c>
      <c r="AE251" s="10" t="s">
        <v>67</v>
      </c>
      <c r="AF251" s="10" t="s">
        <v>76</v>
      </c>
      <c r="AG251" s="10" t="s">
        <v>70</v>
      </c>
      <c r="AH251" s="10" t="s">
        <v>194</v>
      </c>
      <c r="AI251" s="10" t="s">
        <v>68</v>
      </c>
      <c r="AJ251" s="10" t="s">
        <v>151</v>
      </c>
      <c r="AK251" s="11" t="s">
        <v>91</v>
      </c>
      <c r="AL251" s="11">
        <v>41969</v>
      </c>
      <c r="AM251" s="10" t="s">
        <v>56</v>
      </c>
      <c r="AN251" s="10" t="s">
        <v>189</v>
      </c>
      <c r="AO251" s="11">
        <f>AN251+365+365+365</f>
        <v>42699</v>
      </c>
      <c r="AP251" s="11" t="s">
        <v>224</v>
      </c>
    </row>
    <row r="252" spans="1:42" s="3" customFormat="1" ht="14.4" customHeight="1">
      <c r="A252" s="6"/>
      <c r="B252" s="6">
        <v>2940</v>
      </c>
      <c r="C252" s="6">
        <v>12</v>
      </c>
      <c r="D252" s="6">
        <v>1994</v>
      </c>
      <c r="E252" s="6">
        <f>D252+30</f>
        <v>2024</v>
      </c>
      <c r="F252" s="6">
        <v>96413</v>
      </c>
      <c r="G252" s="6">
        <v>12</v>
      </c>
      <c r="H252" s="6">
        <v>1988</v>
      </c>
      <c r="I252" s="6">
        <f t="shared" si="10"/>
        <v>2018</v>
      </c>
      <c r="J252" s="6">
        <v>328</v>
      </c>
      <c r="K252" s="7" t="s">
        <v>9</v>
      </c>
      <c r="L252" s="8">
        <v>2010</v>
      </c>
      <c r="M252" s="6">
        <v>29</v>
      </c>
      <c r="N252" s="6">
        <v>302014</v>
      </c>
      <c r="O252" s="6">
        <v>1988</v>
      </c>
      <c r="P252" s="6">
        <v>31</v>
      </c>
      <c r="Q252" s="6">
        <v>31</v>
      </c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1"/>
      <c r="AL252" s="11"/>
      <c r="AM252" s="10"/>
      <c r="AN252" s="10"/>
      <c r="AO252" s="11"/>
      <c r="AP252" s="11"/>
    </row>
    <row r="253" spans="1:42" s="3" customFormat="1" ht="14.4" customHeight="1">
      <c r="A253" s="6"/>
      <c r="B253" s="6"/>
      <c r="C253" s="6"/>
      <c r="D253" s="6"/>
      <c r="E253" s="6"/>
      <c r="F253" s="6">
        <v>1964</v>
      </c>
      <c r="G253" s="6">
        <v>39</v>
      </c>
      <c r="H253" s="6">
        <v>1984</v>
      </c>
      <c r="I253" s="6">
        <f t="shared" si="10"/>
        <v>2014</v>
      </c>
      <c r="J253" s="6">
        <v>328</v>
      </c>
      <c r="K253" s="7" t="s">
        <v>11</v>
      </c>
      <c r="L253" s="8">
        <v>2011</v>
      </c>
      <c r="M253" s="6">
        <v>5</v>
      </c>
      <c r="N253" s="6">
        <v>266123</v>
      </c>
      <c r="O253" s="6">
        <v>1984</v>
      </c>
      <c r="P253" s="6">
        <v>28</v>
      </c>
      <c r="Q253" s="6">
        <v>28</v>
      </c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1"/>
      <c r="AL253" s="11"/>
      <c r="AM253" s="10"/>
      <c r="AN253" s="10"/>
      <c r="AO253" s="11"/>
      <c r="AP253" s="11"/>
    </row>
    <row r="254" spans="1:42" s="3" customFormat="1" ht="14.4" customHeight="1">
      <c r="A254" s="6"/>
      <c r="B254" s="6"/>
      <c r="C254" s="6"/>
      <c r="D254" s="6"/>
      <c r="E254" s="6"/>
      <c r="F254" s="6">
        <v>2031</v>
      </c>
      <c r="G254" s="6">
        <v>39</v>
      </c>
      <c r="H254" s="6">
        <v>1984</v>
      </c>
      <c r="I254" s="6">
        <f t="shared" si="10"/>
        <v>2014</v>
      </c>
      <c r="J254" s="6">
        <v>328</v>
      </c>
      <c r="K254" s="7" t="s">
        <v>3</v>
      </c>
      <c r="L254" s="8">
        <v>2008</v>
      </c>
      <c r="M254" s="6">
        <v>6712</v>
      </c>
      <c r="N254" s="6">
        <v>3758</v>
      </c>
      <c r="O254" s="6">
        <v>1990</v>
      </c>
      <c r="P254" s="6">
        <v>30</v>
      </c>
      <c r="Q254" s="6">
        <v>30</v>
      </c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1"/>
      <c r="AL254" s="11"/>
      <c r="AM254" s="10"/>
      <c r="AN254" s="10"/>
      <c r="AO254" s="11"/>
      <c r="AP254" s="11"/>
    </row>
    <row r="255" spans="1:42" s="3" customFormat="1" ht="14.4" customHeight="1">
      <c r="A255" s="6"/>
      <c r="B255" s="6">
        <v>8809</v>
      </c>
      <c r="C255" s="6">
        <v>12</v>
      </c>
      <c r="D255" s="6">
        <v>1990</v>
      </c>
      <c r="E255" s="6">
        <f>D255+30</f>
        <v>2020</v>
      </c>
      <c r="F255" s="6">
        <v>798770</v>
      </c>
      <c r="G255" s="6">
        <v>5</v>
      </c>
      <c r="H255" s="6">
        <v>1990</v>
      </c>
      <c r="I255" s="6">
        <f t="shared" si="10"/>
        <v>2020</v>
      </c>
      <c r="J255" s="6">
        <v>328</v>
      </c>
      <c r="K255" s="7" t="s">
        <v>11</v>
      </c>
      <c r="L255" s="8">
        <v>2010</v>
      </c>
      <c r="M255" s="6">
        <v>29</v>
      </c>
      <c r="N255" s="6">
        <v>971065</v>
      </c>
      <c r="O255" s="6">
        <v>2002</v>
      </c>
      <c r="P255" s="6">
        <v>28</v>
      </c>
      <c r="Q255" s="6">
        <v>28</v>
      </c>
      <c r="R255" s="10">
        <v>1937</v>
      </c>
      <c r="S255" s="10">
        <v>21525</v>
      </c>
      <c r="T255" s="10">
        <v>18840</v>
      </c>
      <c r="U255" s="10">
        <v>40365</v>
      </c>
      <c r="V255" s="10">
        <v>69635</v>
      </c>
      <c r="W255" s="10">
        <f>V255+U255</f>
        <v>110000</v>
      </c>
      <c r="X255" s="10" t="s">
        <v>74</v>
      </c>
      <c r="Y255" s="10" t="s">
        <v>63</v>
      </c>
      <c r="Z255" s="10" t="s">
        <v>46</v>
      </c>
      <c r="AA255" s="10" t="s">
        <v>130</v>
      </c>
      <c r="AB255" s="10" t="s">
        <v>65</v>
      </c>
      <c r="AC255" s="10" t="s">
        <v>131</v>
      </c>
      <c r="AD255" s="10">
        <v>660</v>
      </c>
      <c r="AE255" s="10" t="s">
        <v>67</v>
      </c>
      <c r="AF255" s="10" t="s">
        <v>51</v>
      </c>
      <c r="AG255" s="10" t="s">
        <v>70</v>
      </c>
      <c r="AH255" s="10" t="s">
        <v>95</v>
      </c>
      <c r="AI255" s="10" t="s">
        <v>68</v>
      </c>
      <c r="AJ255" s="10" t="s">
        <v>195</v>
      </c>
      <c r="AK255" s="11" t="s">
        <v>79</v>
      </c>
      <c r="AL255" s="11">
        <v>42201</v>
      </c>
      <c r="AM255" s="10" t="s">
        <v>56</v>
      </c>
      <c r="AN255" s="10" t="s">
        <v>80</v>
      </c>
      <c r="AO255" s="11">
        <f>AN255+365+365+365</f>
        <v>42768</v>
      </c>
      <c r="AP255" s="11" t="s">
        <v>224</v>
      </c>
    </row>
    <row r="256" spans="1:42" s="3" customFormat="1" ht="14.4" customHeight="1">
      <c r="A256" s="6"/>
      <c r="B256" s="6">
        <v>45320</v>
      </c>
      <c r="C256" s="6">
        <v>12</v>
      </c>
      <c r="D256" s="6">
        <v>1989</v>
      </c>
      <c r="E256" s="6">
        <f>D256+30</f>
        <v>2019</v>
      </c>
      <c r="F256" s="6">
        <v>62213</v>
      </c>
      <c r="G256" s="6">
        <v>14</v>
      </c>
      <c r="H256" s="6">
        <v>1997</v>
      </c>
      <c r="I256" s="6">
        <f t="shared" si="10"/>
        <v>2027</v>
      </c>
      <c r="J256" s="6">
        <v>328</v>
      </c>
      <c r="K256" s="7" t="s">
        <v>10</v>
      </c>
      <c r="L256" s="8">
        <v>2012</v>
      </c>
      <c r="M256" s="6">
        <v>5</v>
      </c>
      <c r="N256" s="6">
        <v>394</v>
      </c>
      <c r="O256" s="6">
        <v>2003</v>
      </c>
      <c r="P256" s="6">
        <v>29</v>
      </c>
      <c r="Q256" s="6">
        <v>29</v>
      </c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1"/>
      <c r="AL256" s="11"/>
      <c r="AM256" s="10"/>
      <c r="AN256" s="10"/>
      <c r="AO256" s="11"/>
      <c r="AP256" s="11"/>
    </row>
    <row r="257" spans="1:42" s="3" customFormat="1" ht="14.4" customHeight="1">
      <c r="A257" s="6"/>
      <c r="B257" s="6"/>
      <c r="C257" s="6"/>
      <c r="D257" s="6"/>
      <c r="E257" s="6"/>
      <c r="F257" s="6">
        <v>32811</v>
      </c>
      <c r="G257" s="6">
        <v>14</v>
      </c>
      <c r="H257" s="6">
        <v>1997</v>
      </c>
      <c r="I257" s="6">
        <f t="shared" si="10"/>
        <v>2027</v>
      </c>
      <c r="J257" s="6">
        <v>323</v>
      </c>
      <c r="K257" s="7" t="s">
        <v>4</v>
      </c>
      <c r="L257" s="8">
        <v>2013</v>
      </c>
      <c r="M257" s="6">
        <v>93</v>
      </c>
      <c r="N257" s="6">
        <v>13064</v>
      </c>
      <c r="O257" s="6">
        <v>1968</v>
      </c>
      <c r="P257" s="6">
        <v>36</v>
      </c>
      <c r="Q257" s="6">
        <v>36</v>
      </c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1"/>
      <c r="AL257" s="11"/>
      <c r="AM257" s="10"/>
      <c r="AN257" s="10"/>
      <c r="AO257" s="11"/>
      <c r="AP257" s="11"/>
    </row>
    <row r="258" spans="1:42" s="3" customFormat="1" ht="14.4" customHeight="1">
      <c r="A258" s="6"/>
      <c r="B258" s="6"/>
      <c r="C258" s="6"/>
      <c r="D258" s="6"/>
      <c r="E258" s="6"/>
      <c r="F258" s="6">
        <v>225835</v>
      </c>
      <c r="G258" s="6">
        <v>12</v>
      </c>
      <c r="H258" s="6">
        <v>1995</v>
      </c>
      <c r="I258" s="6">
        <f t="shared" si="10"/>
        <v>2025</v>
      </c>
      <c r="J258" s="6">
        <v>328</v>
      </c>
      <c r="K258" s="7" t="s">
        <v>9</v>
      </c>
      <c r="L258" s="8">
        <v>2010</v>
      </c>
      <c r="M258" s="6">
        <v>29</v>
      </c>
      <c r="N258" s="6">
        <v>591034</v>
      </c>
      <c r="O258" s="6">
        <v>1989</v>
      </c>
      <c r="P258" s="6">
        <v>34</v>
      </c>
      <c r="Q258" s="6">
        <v>34</v>
      </c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1"/>
      <c r="AL258" s="11"/>
      <c r="AM258" s="10"/>
      <c r="AN258" s="10"/>
      <c r="AO258" s="11"/>
      <c r="AP258" s="11"/>
    </row>
    <row r="259" spans="1:42" s="3" customFormat="1" ht="14.4" customHeight="1">
      <c r="A259" s="6"/>
      <c r="B259" s="6">
        <v>39821</v>
      </c>
      <c r="C259" s="6">
        <v>14</v>
      </c>
      <c r="D259" s="6">
        <v>1989</v>
      </c>
      <c r="E259" s="6">
        <f>D259+30</f>
        <v>2019</v>
      </c>
      <c r="F259" s="6">
        <v>76076</v>
      </c>
      <c r="G259" s="6">
        <v>14</v>
      </c>
      <c r="H259" s="6">
        <v>1989</v>
      </c>
      <c r="I259" s="6">
        <f t="shared" si="10"/>
        <v>2019</v>
      </c>
      <c r="J259" s="6">
        <v>333</v>
      </c>
      <c r="K259" s="7" t="s">
        <v>6</v>
      </c>
      <c r="L259" s="8">
        <v>2013</v>
      </c>
      <c r="M259" s="6">
        <v>29</v>
      </c>
      <c r="N259" s="6">
        <v>405501</v>
      </c>
      <c r="O259" s="6">
        <v>1979</v>
      </c>
      <c r="P259" s="6">
        <v>30</v>
      </c>
      <c r="Q259" s="6">
        <v>30</v>
      </c>
      <c r="R259" s="10">
        <v>1143</v>
      </c>
      <c r="S259" s="10">
        <v>8728</v>
      </c>
      <c r="T259" s="10">
        <v>5442</v>
      </c>
      <c r="U259" s="10">
        <v>14170</v>
      </c>
      <c r="V259" s="10">
        <v>95830</v>
      </c>
      <c r="W259" s="10">
        <f>V259+U259</f>
        <v>110000</v>
      </c>
      <c r="X259" s="10" t="s">
        <v>74</v>
      </c>
      <c r="Y259" s="10" t="s">
        <v>63</v>
      </c>
      <c r="Z259" s="10" t="s">
        <v>46</v>
      </c>
      <c r="AA259" s="10" t="s">
        <v>130</v>
      </c>
      <c r="AB259" s="10" t="s">
        <v>65</v>
      </c>
      <c r="AC259" s="10" t="s">
        <v>131</v>
      </c>
      <c r="AD259" s="10">
        <v>660</v>
      </c>
      <c r="AE259" s="10" t="s">
        <v>67</v>
      </c>
      <c r="AF259" s="10" t="s">
        <v>51</v>
      </c>
      <c r="AG259" s="10" t="s">
        <v>70</v>
      </c>
      <c r="AH259" s="10" t="s">
        <v>89</v>
      </c>
      <c r="AI259" s="10" t="s">
        <v>68</v>
      </c>
      <c r="AJ259" s="10" t="s">
        <v>196</v>
      </c>
      <c r="AK259" s="11" t="s">
        <v>91</v>
      </c>
      <c r="AL259" s="11">
        <v>42536</v>
      </c>
      <c r="AM259" s="10" t="s">
        <v>56</v>
      </c>
      <c r="AN259" s="10" t="s">
        <v>92</v>
      </c>
      <c r="AO259" s="11">
        <f>AN259+365+365+365</f>
        <v>42670</v>
      </c>
      <c r="AP259" s="11" t="s">
        <v>224</v>
      </c>
    </row>
    <row r="260" spans="1:42" s="3" customFormat="1" ht="14.4" customHeight="1">
      <c r="A260" s="6"/>
      <c r="B260" s="6">
        <v>39410</v>
      </c>
      <c r="C260" s="6">
        <v>14</v>
      </c>
      <c r="D260" s="6">
        <v>1989</v>
      </c>
      <c r="E260" s="6">
        <f>D260+30</f>
        <v>2019</v>
      </c>
      <c r="F260" s="6">
        <v>75559</v>
      </c>
      <c r="G260" s="6">
        <v>14</v>
      </c>
      <c r="H260" s="6">
        <v>1989</v>
      </c>
      <c r="I260" s="6">
        <f t="shared" si="10"/>
        <v>2019</v>
      </c>
      <c r="J260" s="6">
        <v>333</v>
      </c>
      <c r="K260" s="7" t="s">
        <v>6</v>
      </c>
      <c r="L260" s="8">
        <v>2013</v>
      </c>
      <c r="M260" s="6">
        <v>6712</v>
      </c>
      <c r="N260" s="6">
        <v>44733</v>
      </c>
      <c r="O260" s="6">
        <v>1988</v>
      </c>
      <c r="P260" s="6">
        <v>30</v>
      </c>
      <c r="Q260" s="6">
        <v>30</v>
      </c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1"/>
      <c r="AL260" s="11"/>
      <c r="AM260" s="10"/>
      <c r="AN260" s="10"/>
      <c r="AO260" s="11"/>
      <c r="AP260" s="11"/>
    </row>
    <row r="261" spans="1:42" s="3" customFormat="1" ht="14.4" customHeight="1">
      <c r="A261" s="6"/>
      <c r="B261" s="6"/>
      <c r="C261" s="6"/>
      <c r="D261" s="6"/>
      <c r="E261" s="6"/>
      <c r="F261" s="6">
        <v>75947</v>
      </c>
      <c r="G261" s="6">
        <v>14</v>
      </c>
      <c r="H261" s="6">
        <v>1989</v>
      </c>
      <c r="I261" s="6">
        <f t="shared" si="10"/>
        <v>2019</v>
      </c>
      <c r="J261" s="6">
        <v>328</v>
      </c>
      <c r="K261" s="7" t="s">
        <v>10</v>
      </c>
      <c r="L261" s="8">
        <v>2010</v>
      </c>
      <c r="M261" s="6">
        <v>93</v>
      </c>
      <c r="N261" s="6">
        <v>23926</v>
      </c>
      <c r="O261" s="6">
        <v>1972</v>
      </c>
      <c r="P261" s="6">
        <v>27</v>
      </c>
      <c r="Q261" s="6">
        <v>27</v>
      </c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1"/>
      <c r="AL261" s="11"/>
      <c r="AM261" s="10"/>
      <c r="AN261" s="10"/>
      <c r="AO261" s="11"/>
      <c r="AP261" s="11"/>
    </row>
    <row r="262" spans="1:42" s="3" customFormat="1" ht="14.4" customHeight="1">
      <c r="A262" s="6"/>
      <c r="B262" s="6"/>
      <c r="C262" s="6"/>
      <c r="D262" s="6"/>
      <c r="E262" s="6"/>
      <c r="F262" s="6">
        <v>75574</v>
      </c>
      <c r="G262" s="6">
        <v>14</v>
      </c>
      <c r="H262" s="6">
        <v>1989</v>
      </c>
      <c r="I262" s="6">
        <f t="shared" si="10"/>
        <v>2019</v>
      </c>
      <c r="J262" s="6">
        <v>328</v>
      </c>
      <c r="K262" s="7" t="s">
        <v>10</v>
      </c>
      <c r="L262" s="8">
        <v>2010</v>
      </c>
      <c r="M262" s="6">
        <v>29</v>
      </c>
      <c r="N262" s="6">
        <v>246178</v>
      </c>
      <c r="O262" s="6">
        <v>1980</v>
      </c>
      <c r="P262" s="6">
        <v>28</v>
      </c>
      <c r="Q262" s="6">
        <v>28</v>
      </c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1"/>
      <c r="AL262" s="11"/>
      <c r="AM262" s="10"/>
      <c r="AN262" s="10"/>
      <c r="AO262" s="11"/>
      <c r="AP262" s="11"/>
    </row>
    <row r="263" spans="1:42" s="3" customFormat="1" ht="14.4" customHeight="1">
      <c r="A263" s="6"/>
      <c r="B263" s="6">
        <v>39924</v>
      </c>
      <c r="C263" s="6">
        <v>14</v>
      </c>
      <c r="D263" s="6">
        <v>1987</v>
      </c>
      <c r="E263" s="6">
        <f>D263+30</f>
        <v>2017</v>
      </c>
      <c r="F263" s="6">
        <v>89438</v>
      </c>
      <c r="G263" s="6">
        <v>5</v>
      </c>
      <c r="H263" s="6">
        <v>1992</v>
      </c>
      <c r="I263" s="6">
        <f t="shared" si="10"/>
        <v>2022</v>
      </c>
      <c r="J263" s="6">
        <v>323</v>
      </c>
      <c r="K263" s="7" t="s">
        <v>2</v>
      </c>
      <c r="L263" s="8">
        <v>2011</v>
      </c>
      <c r="M263" s="6">
        <v>29</v>
      </c>
      <c r="N263" s="6">
        <v>15635</v>
      </c>
      <c r="O263" s="6">
        <v>1979</v>
      </c>
      <c r="P263" s="6">
        <v>36</v>
      </c>
      <c r="Q263" s="6">
        <v>36</v>
      </c>
      <c r="R263" s="10">
        <v>1834</v>
      </c>
      <c r="S263" s="10">
        <v>21969</v>
      </c>
      <c r="T263" s="10">
        <v>16961</v>
      </c>
      <c r="U263" s="10">
        <v>38930</v>
      </c>
      <c r="V263" s="10">
        <v>71070</v>
      </c>
      <c r="W263" s="10">
        <f>V263+U263</f>
        <v>110000</v>
      </c>
      <c r="X263" s="10" t="s">
        <v>74</v>
      </c>
      <c r="Y263" s="10" t="s">
        <v>63</v>
      </c>
      <c r="Z263" s="10" t="s">
        <v>46</v>
      </c>
      <c r="AA263" s="10" t="s">
        <v>130</v>
      </c>
      <c r="AB263" s="10" t="s">
        <v>65</v>
      </c>
      <c r="AC263" s="10" t="s">
        <v>131</v>
      </c>
      <c r="AD263" s="10">
        <v>660</v>
      </c>
      <c r="AE263" s="10" t="s">
        <v>67</v>
      </c>
      <c r="AF263" s="10" t="s">
        <v>76</v>
      </c>
      <c r="AG263" s="10" t="s">
        <v>68</v>
      </c>
      <c r="AH263" s="10" t="s">
        <v>77</v>
      </c>
      <c r="AI263" s="10" t="s">
        <v>68</v>
      </c>
      <c r="AJ263" s="10" t="s">
        <v>197</v>
      </c>
      <c r="AK263" s="11" t="s">
        <v>79</v>
      </c>
      <c r="AL263" s="11">
        <v>42198</v>
      </c>
      <c r="AM263" s="10" t="s">
        <v>56</v>
      </c>
      <c r="AN263" s="10" t="s">
        <v>80</v>
      </c>
      <c r="AO263" s="11">
        <f>AN263+365+365+365</f>
        <v>42768</v>
      </c>
      <c r="AP263" s="11" t="s">
        <v>224</v>
      </c>
    </row>
    <row r="264" spans="1:42" s="3" customFormat="1" ht="14.4" customHeight="1">
      <c r="A264" s="6"/>
      <c r="B264" s="6">
        <v>3592</v>
      </c>
      <c r="C264" s="6">
        <v>14</v>
      </c>
      <c r="D264" s="6">
        <v>1991</v>
      </c>
      <c r="E264" s="6">
        <f>D264+30</f>
        <v>2021</v>
      </c>
      <c r="F264" s="6">
        <v>90626</v>
      </c>
      <c r="G264" s="6">
        <v>5</v>
      </c>
      <c r="H264" s="6">
        <v>1992</v>
      </c>
      <c r="I264" s="6">
        <f t="shared" si="10"/>
        <v>2022</v>
      </c>
      <c r="J264" s="6">
        <v>323</v>
      </c>
      <c r="K264" s="7" t="s">
        <v>2</v>
      </c>
      <c r="L264" s="8">
        <v>2011</v>
      </c>
      <c r="M264" s="6">
        <v>29</v>
      </c>
      <c r="N264" s="6">
        <v>906214</v>
      </c>
      <c r="O264" s="6">
        <v>1986</v>
      </c>
      <c r="P264" s="6">
        <v>35</v>
      </c>
      <c r="Q264" s="6">
        <v>35</v>
      </c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1"/>
      <c r="AL264" s="11"/>
      <c r="AM264" s="10"/>
      <c r="AN264" s="10"/>
      <c r="AO264" s="11"/>
      <c r="AP264" s="11"/>
    </row>
    <row r="265" spans="1:42" s="3" customFormat="1" ht="14.4" customHeight="1">
      <c r="A265" s="6"/>
      <c r="B265" s="6"/>
      <c r="C265" s="6"/>
      <c r="D265" s="6"/>
      <c r="E265" s="6"/>
      <c r="F265" s="6">
        <v>4763</v>
      </c>
      <c r="G265" s="6">
        <v>39</v>
      </c>
      <c r="H265" s="6">
        <v>1987</v>
      </c>
      <c r="I265" s="6">
        <f t="shared" si="10"/>
        <v>2017</v>
      </c>
      <c r="J265" s="6">
        <v>323</v>
      </c>
      <c r="K265" s="7" t="s">
        <v>2</v>
      </c>
      <c r="L265" s="8">
        <v>2011</v>
      </c>
      <c r="M265" s="6">
        <v>29</v>
      </c>
      <c r="N265" s="6">
        <v>894592</v>
      </c>
      <c r="O265" s="6">
        <v>1992</v>
      </c>
      <c r="P265" s="6">
        <v>35</v>
      </c>
      <c r="Q265" s="6">
        <v>35</v>
      </c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1"/>
      <c r="AL265" s="11"/>
      <c r="AM265" s="10"/>
      <c r="AN265" s="10"/>
      <c r="AO265" s="11"/>
      <c r="AP265" s="11"/>
    </row>
    <row r="266" spans="1:42" s="3" customFormat="1" ht="14.4" customHeight="1">
      <c r="A266" s="6"/>
      <c r="B266" s="6"/>
      <c r="C266" s="6"/>
      <c r="D266" s="6"/>
      <c r="E266" s="6"/>
      <c r="F266" s="6">
        <v>29320</v>
      </c>
      <c r="G266" s="6">
        <v>39</v>
      </c>
      <c r="H266" s="6">
        <v>1989</v>
      </c>
      <c r="I266" s="6">
        <f t="shared" si="10"/>
        <v>2019</v>
      </c>
      <c r="J266" s="6">
        <v>323</v>
      </c>
      <c r="K266" s="7" t="s">
        <v>2</v>
      </c>
      <c r="L266" s="8">
        <v>2011</v>
      </c>
      <c r="M266" s="6">
        <v>29</v>
      </c>
      <c r="N266" s="6">
        <v>397327</v>
      </c>
      <c r="O266" s="6">
        <v>1984</v>
      </c>
      <c r="P266" s="6">
        <v>35</v>
      </c>
      <c r="Q266" s="6">
        <v>35</v>
      </c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1"/>
      <c r="AL266" s="11"/>
      <c r="AM266" s="10"/>
      <c r="AN266" s="10"/>
      <c r="AO266" s="11"/>
      <c r="AP266" s="11"/>
    </row>
    <row r="267" spans="1:42" s="3" customFormat="1" ht="14.4" customHeight="1">
      <c r="A267" s="6"/>
      <c r="B267" s="6">
        <v>43991</v>
      </c>
      <c r="C267" s="6">
        <v>5</v>
      </c>
      <c r="D267" s="6">
        <v>1981</v>
      </c>
      <c r="E267" s="6">
        <f>D267+40</f>
        <v>2021</v>
      </c>
      <c r="F267" s="6">
        <v>85606</v>
      </c>
      <c r="G267" s="6">
        <v>14</v>
      </c>
      <c r="H267" s="6">
        <v>1983</v>
      </c>
      <c r="I267" s="6">
        <f>H267+40</f>
        <v>2023</v>
      </c>
      <c r="J267" s="6">
        <v>323</v>
      </c>
      <c r="K267" s="7" t="s">
        <v>2</v>
      </c>
      <c r="L267" s="8">
        <v>2012</v>
      </c>
      <c r="M267" s="6">
        <v>186</v>
      </c>
      <c r="N267" s="6">
        <v>625037</v>
      </c>
      <c r="O267" s="6">
        <v>1991</v>
      </c>
      <c r="P267" s="6">
        <v>36</v>
      </c>
      <c r="Q267" s="6">
        <v>36</v>
      </c>
      <c r="R267" s="10">
        <v>1228</v>
      </c>
      <c r="S267" s="10">
        <v>12436</v>
      </c>
      <c r="T267" s="10">
        <v>9978</v>
      </c>
      <c r="U267" s="10">
        <v>22414</v>
      </c>
      <c r="V267" s="10">
        <v>87586</v>
      </c>
      <c r="W267" s="10">
        <f>V267+U267</f>
        <v>110000</v>
      </c>
      <c r="X267" s="10" t="s">
        <v>198</v>
      </c>
      <c r="Y267" s="10" t="s">
        <v>63</v>
      </c>
      <c r="Z267" s="10" t="s">
        <v>46</v>
      </c>
      <c r="AA267" s="10" t="s">
        <v>130</v>
      </c>
      <c r="AB267" s="10" t="s">
        <v>65</v>
      </c>
      <c r="AC267" s="10" t="s">
        <v>131</v>
      </c>
      <c r="AD267" s="10">
        <v>660</v>
      </c>
      <c r="AE267" s="10" t="s">
        <v>67</v>
      </c>
      <c r="AF267" s="10" t="s">
        <v>51</v>
      </c>
      <c r="AG267" s="10" t="s">
        <v>68</v>
      </c>
      <c r="AH267" s="10" t="s">
        <v>199</v>
      </c>
      <c r="AI267" s="10" t="s">
        <v>68</v>
      </c>
      <c r="AJ267" s="10" t="s">
        <v>149</v>
      </c>
      <c r="AK267" s="11" t="s">
        <v>72</v>
      </c>
      <c r="AL267" s="11">
        <v>42428</v>
      </c>
      <c r="AM267" s="10" t="s">
        <v>56</v>
      </c>
      <c r="AN267" s="10" t="s">
        <v>57</v>
      </c>
      <c r="AO267" s="11">
        <f>AN267+365+365+365</f>
        <v>42077</v>
      </c>
      <c r="AP267" s="11" t="s">
        <v>224</v>
      </c>
    </row>
    <row r="268" spans="1:42" s="3" customFormat="1" ht="14.4" customHeight="1">
      <c r="A268" s="6"/>
      <c r="B268" s="6">
        <v>11399</v>
      </c>
      <c r="C268" s="6">
        <v>5</v>
      </c>
      <c r="D268" s="6">
        <v>1984</v>
      </c>
      <c r="E268" s="6">
        <f>D268+30</f>
        <v>2014</v>
      </c>
      <c r="F268" s="6">
        <v>146556</v>
      </c>
      <c r="G268" s="6">
        <v>14</v>
      </c>
      <c r="H268" s="6">
        <v>1983</v>
      </c>
      <c r="I268" s="6">
        <f>H268+40</f>
        <v>2023</v>
      </c>
      <c r="J268" s="6">
        <v>323</v>
      </c>
      <c r="K268" s="7" t="s">
        <v>2</v>
      </c>
      <c r="L268" s="8">
        <v>2012</v>
      </c>
      <c r="M268" s="6">
        <v>29</v>
      </c>
      <c r="N268" s="6">
        <v>89633</v>
      </c>
      <c r="O268" s="6">
        <v>1987</v>
      </c>
      <c r="P268" s="6">
        <v>30</v>
      </c>
      <c r="Q268" s="6">
        <v>30</v>
      </c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1"/>
      <c r="AL268" s="11"/>
      <c r="AM268" s="10"/>
      <c r="AN268" s="10"/>
      <c r="AO268" s="11"/>
      <c r="AP268" s="11"/>
    </row>
    <row r="269" spans="1:42" s="3" customFormat="1" ht="14.4" customHeight="1">
      <c r="A269" s="6"/>
      <c r="B269" s="6"/>
      <c r="C269" s="6"/>
      <c r="D269" s="6"/>
      <c r="E269" s="6"/>
      <c r="F269" s="6">
        <v>59711</v>
      </c>
      <c r="G269" s="6">
        <v>5</v>
      </c>
      <c r="H269" s="6">
        <v>1994</v>
      </c>
      <c r="I269" s="6">
        <f t="shared" ref="I269:I274" si="11">H269+30</f>
        <v>2024</v>
      </c>
      <c r="J269" s="6">
        <v>323</v>
      </c>
      <c r="K269" s="7" t="s">
        <v>2</v>
      </c>
      <c r="L269" s="8">
        <v>2012</v>
      </c>
      <c r="M269" s="6">
        <v>39</v>
      </c>
      <c r="N269" s="6">
        <v>17935</v>
      </c>
      <c r="O269" s="6">
        <v>1984</v>
      </c>
      <c r="P269" s="6">
        <v>30</v>
      </c>
      <c r="Q269" s="6">
        <v>30</v>
      </c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1"/>
      <c r="AL269" s="11"/>
      <c r="AM269" s="10"/>
      <c r="AN269" s="10"/>
      <c r="AO269" s="11"/>
      <c r="AP269" s="11"/>
    </row>
    <row r="270" spans="1:42" s="3" customFormat="1" ht="14.4" customHeight="1">
      <c r="A270" s="6"/>
      <c r="B270" s="6"/>
      <c r="C270" s="6"/>
      <c r="D270" s="6"/>
      <c r="E270" s="6"/>
      <c r="F270" s="6">
        <v>56378</v>
      </c>
      <c r="G270" s="6">
        <v>5</v>
      </c>
      <c r="H270" s="6">
        <v>1994</v>
      </c>
      <c r="I270" s="6">
        <f t="shared" si="11"/>
        <v>2024</v>
      </c>
      <c r="J270" s="6">
        <v>323</v>
      </c>
      <c r="K270" s="7" t="s">
        <v>2</v>
      </c>
      <c r="L270" s="8">
        <v>2012</v>
      </c>
      <c r="M270" s="6">
        <v>39</v>
      </c>
      <c r="N270" s="6">
        <v>615641</v>
      </c>
      <c r="O270" s="6">
        <v>1992</v>
      </c>
      <c r="P270" s="6">
        <v>28</v>
      </c>
      <c r="Q270" s="6">
        <v>28</v>
      </c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1"/>
      <c r="AL270" s="11"/>
      <c r="AM270" s="10"/>
      <c r="AN270" s="10"/>
      <c r="AO270" s="11"/>
      <c r="AP270" s="11"/>
    </row>
    <row r="271" spans="1:42" s="3" customFormat="1" ht="14.4" customHeight="1">
      <c r="A271" s="6"/>
      <c r="B271" s="6">
        <v>39899</v>
      </c>
      <c r="C271" s="6">
        <v>14</v>
      </c>
      <c r="D271" s="6">
        <v>1984</v>
      </c>
      <c r="E271" s="6">
        <f>D271+30</f>
        <v>2014</v>
      </c>
      <c r="F271" s="6">
        <v>48164</v>
      </c>
      <c r="G271" s="6">
        <v>14</v>
      </c>
      <c r="H271" s="6">
        <v>1985</v>
      </c>
      <c r="I271" s="6">
        <f t="shared" si="11"/>
        <v>2015</v>
      </c>
      <c r="J271" s="6">
        <v>810</v>
      </c>
      <c r="K271" s="7" t="s">
        <v>8</v>
      </c>
      <c r="L271" s="8">
        <v>2012</v>
      </c>
      <c r="M271" s="6">
        <v>39</v>
      </c>
      <c r="N271" s="6">
        <v>541629</v>
      </c>
      <c r="O271" s="6">
        <v>1979</v>
      </c>
      <c r="P271" s="6">
        <v>63</v>
      </c>
      <c r="Q271" s="6">
        <v>64</v>
      </c>
      <c r="R271" s="10">
        <v>1448</v>
      </c>
      <c r="S271" s="10">
        <v>32138</v>
      </c>
      <c r="T271" s="10">
        <v>28839</v>
      </c>
      <c r="U271" s="10">
        <v>60977</v>
      </c>
      <c r="V271" s="10">
        <v>49023</v>
      </c>
      <c r="W271" s="10">
        <f>V271+U271</f>
        <v>110000</v>
      </c>
      <c r="X271" s="10" t="s">
        <v>74</v>
      </c>
      <c r="Y271" s="10" t="s">
        <v>63</v>
      </c>
      <c r="Z271" s="10" t="s">
        <v>46</v>
      </c>
      <c r="AA271" s="10" t="s">
        <v>130</v>
      </c>
      <c r="AB271" s="10" t="s">
        <v>65</v>
      </c>
      <c r="AC271" s="10" t="s">
        <v>131</v>
      </c>
      <c r="AD271" s="10">
        <v>660</v>
      </c>
      <c r="AE271" s="10" t="s">
        <v>67</v>
      </c>
      <c r="AF271" s="10" t="s">
        <v>51</v>
      </c>
      <c r="AG271" s="10" t="s">
        <v>70</v>
      </c>
      <c r="AH271" s="10" t="s">
        <v>200</v>
      </c>
      <c r="AI271" s="10" t="s">
        <v>68</v>
      </c>
      <c r="AJ271" s="10" t="s">
        <v>201</v>
      </c>
      <c r="AK271" s="11" t="s">
        <v>79</v>
      </c>
      <c r="AL271" s="11">
        <v>41980</v>
      </c>
      <c r="AM271" s="10" t="s">
        <v>56</v>
      </c>
      <c r="AN271" s="10" t="s">
        <v>80</v>
      </c>
      <c r="AO271" s="11">
        <f>AN271+365+365+365</f>
        <v>42768</v>
      </c>
      <c r="AP271" s="11" t="s">
        <v>224</v>
      </c>
    </row>
    <row r="272" spans="1:42" s="3" customFormat="1" ht="14.4" customHeight="1">
      <c r="A272" s="6"/>
      <c r="B272" s="6">
        <v>7580</v>
      </c>
      <c r="C272" s="6">
        <v>12</v>
      </c>
      <c r="D272" s="6">
        <v>1999</v>
      </c>
      <c r="E272" s="6">
        <f>D272+30</f>
        <v>2029</v>
      </c>
      <c r="F272" s="6">
        <v>4875</v>
      </c>
      <c r="G272" s="6">
        <v>14</v>
      </c>
      <c r="H272" s="6">
        <v>1985</v>
      </c>
      <c r="I272" s="6">
        <f t="shared" si="11"/>
        <v>2015</v>
      </c>
      <c r="J272" s="6">
        <v>323</v>
      </c>
      <c r="K272" s="7" t="s">
        <v>11</v>
      </c>
      <c r="L272" s="8">
        <v>2012</v>
      </c>
      <c r="M272" s="6">
        <v>29</v>
      </c>
      <c r="N272" s="6">
        <v>615962</v>
      </c>
      <c r="O272" s="6">
        <v>2003</v>
      </c>
      <c r="P272" s="6">
        <v>56</v>
      </c>
      <c r="Q272" s="6">
        <v>57</v>
      </c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1"/>
      <c r="AL272" s="11"/>
      <c r="AM272" s="10"/>
      <c r="AN272" s="10"/>
      <c r="AO272" s="11"/>
      <c r="AP272" s="11"/>
    </row>
    <row r="273" spans="1:42" s="3" customFormat="1" ht="14.4" customHeight="1">
      <c r="A273" s="6"/>
      <c r="B273" s="6"/>
      <c r="C273" s="6"/>
      <c r="D273" s="6"/>
      <c r="E273" s="6"/>
      <c r="F273" s="6">
        <v>73584</v>
      </c>
      <c r="G273" s="6">
        <v>12</v>
      </c>
      <c r="H273" s="6">
        <v>1987</v>
      </c>
      <c r="I273" s="6">
        <f t="shared" si="11"/>
        <v>2017</v>
      </c>
      <c r="J273" s="6">
        <v>323</v>
      </c>
      <c r="K273" s="7" t="s">
        <v>11</v>
      </c>
      <c r="L273" s="8">
        <v>2012</v>
      </c>
      <c r="M273" s="6">
        <v>29</v>
      </c>
      <c r="N273" s="6">
        <v>809206</v>
      </c>
      <c r="O273" s="6">
        <v>1986</v>
      </c>
      <c r="P273" s="6">
        <v>58</v>
      </c>
      <c r="Q273" s="6">
        <v>58</v>
      </c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1"/>
      <c r="AL273" s="11"/>
      <c r="AM273" s="10"/>
      <c r="AN273" s="10"/>
      <c r="AO273" s="11"/>
      <c r="AP273" s="11"/>
    </row>
    <row r="274" spans="1:42" s="3" customFormat="1" ht="14.4" customHeight="1">
      <c r="A274" s="6"/>
      <c r="B274" s="6"/>
      <c r="C274" s="6"/>
      <c r="D274" s="6"/>
      <c r="E274" s="6"/>
      <c r="F274" s="6">
        <v>1377</v>
      </c>
      <c r="G274" s="6">
        <v>14</v>
      </c>
      <c r="H274" s="6">
        <v>1985</v>
      </c>
      <c r="I274" s="6">
        <f t="shared" si="11"/>
        <v>2015</v>
      </c>
      <c r="J274" s="6">
        <v>323</v>
      </c>
      <c r="K274" s="7" t="s">
        <v>11</v>
      </c>
      <c r="L274" s="8">
        <v>2012</v>
      </c>
      <c r="M274" s="6">
        <v>29</v>
      </c>
      <c r="N274" s="6">
        <v>551634</v>
      </c>
      <c r="O274" s="6">
        <v>1981</v>
      </c>
      <c r="P274" s="6">
        <v>55</v>
      </c>
      <c r="Q274" s="6">
        <v>55</v>
      </c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1"/>
      <c r="AL274" s="11"/>
      <c r="AM274" s="10"/>
      <c r="AN274" s="10"/>
      <c r="AO274" s="11"/>
      <c r="AP274" s="11"/>
    </row>
    <row r="275" spans="1:42" s="3" customFormat="1" ht="14.4" customHeight="1">
      <c r="A275" s="6"/>
      <c r="B275" s="6">
        <v>20009</v>
      </c>
      <c r="C275" s="6">
        <v>14</v>
      </c>
      <c r="D275" s="6">
        <v>1990</v>
      </c>
      <c r="E275" s="6">
        <f>D275+30</f>
        <v>2020</v>
      </c>
      <c r="F275" s="6">
        <v>8517</v>
      </c>
      <c r="G275" s="6">
        <v>12</v>
      </c>
      <c r="H275" s="6">
        <v>1981</v>
      </c>
      <c r="I275" s="6">
        <f>H275+40</f>
        <v>2021</v>
      </c>
      <c r="J275" s="6">
        <v>323</v>
      </c>
      <c r="K275" s="7" t="s">
        <v>9</v>
      </c>
      <c r="L275" s="8">
        <v>2011</v>
      </c>
      <c r="M275" s="6">
        <v>93</v>
      </c>
      <c r="N275" s="6">
        <v>34675</v>
      </c>
      <c r="O275" s="6">
        <v>1971</v>
      </c>
      <c r="P275" s="6">
        <v>39</v>
      </c>
      <c r="Q275" s="6">
        <v>39</v>
      </c>
      <c r="R275" s="10">
        <v>1837</v>
      </c>
      <c r="S275" s="10">
        <v>22467</v>
      </c>
      <c r="T275" s="10">
        <v>19358</v>
      </c>
      <c r="U275" s="10">
        <v>41825</v>
      </c>
      <c r="V275" s="10">
        <v>118175</v>
      </c>
      <c r="W275" s="10">
        <f>V275+U275</f>
        <v>160000</v>
      </c>
      <c r="X275" s="10" t="s">
        <v>198</v>
      </c>
      <c r="Y275" s="10" t="s">
        <v>63</v>
      </c>
      <c r="Z275" s="10" t="s">
        <v>46</v>
      </c>
      <c r="AA275" s="10" t="s">
        <v>130</v>
      </c>
      <c r="AB275" s="10" t="s">
        <v>65</v>
      </c>
      <c r="AC275" s="10" t="s">
        <v>131</v>
      </c>
      <c r="AD275" s="10">
        <v>660</v>
      </c>
      <c r="AE275" s="10" t="s">
        <v>67</v>
      </c>
      <c r="AF275" s="10" t="s">
        <v>51</v>
      </c>
      <c r="AG275" s="10" t="s">
        <v>68</v>
      </c>
      <c r="AH275" s="10" t="s">
        <v>202</v>
      </c>
      <c r="AI275" s="10" t="s">
        <v>68</v>
      </c>
      <c r="AJ275" s="10" t="s">
        <v>203</v>
      </c>
      <c r="AK275" s="11" t="s">
        <v>204</v>
      </c>
      <c r="AL275" s="11">
        <v>42280</v>
      </c>
      <c r="AM275" s="10" t="s">
        <v>56</v>
      </c>
      <c r="AN275" s="10" t="s">
        <v>178</v>
      </c>
      <c r="AO275" s="11">
        <f>AN275+365+365+365</f>
        <v>43048</v>
      </c>
      <c r="AP275" s="11" t="s">
        <v>224</v>
      </c>
    </row>
    <row r="276" spans="1:42" s="3" customFormat="1" ht="14.4" customHeight="1">
      <c r="A276" s="6"/>
      <c r="B276" s="6">
        <v>12003</v>
      </c>
      <c r="C276" s="6">
        <v>12</v>
      </c>
      <c r="D276" s="6">
        <v>1984</v>
      </c>
      <c r="E276" s="6">
        <f>D276+30</f>
        <v>2014</v>
      </c>
      <c r="F276" s="6">
        <v>3412</v>
      </c>
      <c r="G276" s="6">
        <v>12</v>
      </c>
      <c r="H276" s="6">
        <v>1995</v>
      </c>
      <c r="I276" s="6">
        <f t="shared" ref="I276:I286" si="12">H276+30</f>
        <v>2025</v>
      </c>
      <c r="J276" s="6">
        <v>323</v>
      </c>
      <c r="K276" s="7" t="s">
        <v>9</v>
      </c>
      <c r="L276" s="8">
        <v>2011</v>
      </c>
      <c r="M276" s="6">
        <v>29</v>
      </c>
      <c r="N276" s="6">
        <v>45813</v>
      </c>
      <c r="O276" s="6">
        <v>1987</v>
      </c>
      <c r="P276" s="6">
        <v>45</v>
      </c>
      <c r="Q276" s="6">
        <v>45</v>
      </c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1"/>
      <c r="AL276" s="11"/>
      <c r="AM276" s="10"/>
      <c r="AN276" s="10"/>
      <c r="AO276" s="11"/>
      <c r="AP276" s="11"/>
    </row>
    <row r="277" spans="1:42" s="3" customFormat="1" ht="14.4" customHeight="1">
      <c r="A277" s="6"/>
      <c r="B277" s="6"/>
      <c r="C277" s="6"/>
      <c r="D277" s="6"/>
      <c r="E277" s="6"/>
      <c r="F277" s="6">
        <v>89288</v>
      </c>
      <c r="G277" s="6">
        <v>5</v>
      </c>
      <c r="H277" s="6">
        <v>1986</v>
      </c>
      <c r="I277" s="6">
        <f t="shared" si="12"/>
        <v>2016</v>
      </c>
      <c r="J277" s="6">
        <v>323</v>
      </c>
      <c r="K277" s="7" t="s">
        <v>9</v>
      </c>
      <c r="L277" s="8">
        <v>2011</v>
      </c>
      <c r="M277" s="6">
        <v>29</v>
      </c>
      <c r="N277" s="6">
        <v>629298</v>
      </c>
      <c r="O277" s="6">
        <v>1996</v>
      </c>
      <c r="P277" s="6">
        <v>35</v>
      </c>
      <c r="Q277" s="6">
        <v>35</v>
      </c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1"/>
      <c r="AL277" s="11"/>
      <c r="AM277" s="10"/>
      <c r="AN277" s="10"/>
      <c r="AO277" s="11"/>
      <c r="AP277" s="11"/>
    </row>
    <row r="278" spans="1:42" s="3" customFormat="1" ht="14.4" customHeight="1">
      <c r="A278" s="6"/>
      <c r="B278" s="6"/>
      <c r="C278" s="6"/>
      <c r="D278" s="6"/>
      <c r="E278" s="6"/>
      <c r="F278" s="6">
        <v>89178</v>
      </c>
      <c r="G278" s="6">
        <v>5</v>
      </c>
      <c r="H278" s="6">
        <v>1986</v>
      </c>
      <c r="I278" s="6">
        <f t="shared" si="12"/>
        <v>2016</v>
      </c>
      <c r="J278" s="6">
        <v>323</v>
      </c>
      <c r="K278" s="7" t="s">
        <v>9</v>
      </c>
      <c r="L278" s="8">
        <v>2011</v>
      </c>
      <c r="M278" s="6">
        <v>186</v>
      </c>
      <c r="N278" s="6">
        <v>30494</v>
      </c>
      <c r="O278" s="6">
        <v>1989</v>
      </c>
      <c r="P278" s="6">
        <v>35</v>
      </c>
      <c r="Q278" s="6">
        <v>35</v>
      </c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1"/>
      <c r="AL278" s="11"/>
      <c r="AM278" s="10"/>
      <c r="AN278" s="10"/>
      <c r="AO278" s="11"/>
      <c r="AP278" s="11"/>
    </row>
    <row r="279" spans="1:42" s="3" customFormat="1" ht="14.4" customHeight="1">
      <c r="A279" s="6"/>
      <c r="B279" s="6">
        <v>52828</v>
      </c>
      <c r="C279" s="6">
        <v>14</v>
      </c>
      <c r="D279" s="6">
        <v>1986</v>
      </c>
      <c r="E279" s="6">
        <f>D279+30</f>
        <v>2016</v>
      </c>
      <c r="F279" s="6">
        <v>83558</v>
      </c>
      <c r="G279" s="6">
        <v>5</v>
      </c>
      <c r="H279" s="6">
        <v>1992</v>
      </c>
      <c r="I279" s="6">
        <f t="shared" si="12"/>
        <v>2022</v>
      </c>
      <c r="J279" s="6">
        <v>323</v>
      </c>
      <c r="K279" s="7" t="s">
        <v>12</v>
      </c>
      <c r="L279" s="8">
        <v>2011</v>
      </c>
      <c r="M279" s="6">
        <v>29</v>
      </c>
      <c r="N279" s="6">
        <v>854584</v>
      </c>
      <c r="O279" s="6">
        <v>1988</v>
      </c>
      <c r="P279" s="6">
        <v>46</v>
      </c>
      <c r="Q279" s="6">
        <v>46</v>
      </c>
      <c r="R279" s="10">
        <v>1932</v>
      </c>
      <c r="S279" s="10">
        <v>19245</v>
      </c>
      <c r="T279" s="10">
        <v>16331</v>
      </c>
      <c r="U279" s="10">
        <v>35576</v>
      </c>
      <c r="V279" s="10">
        <v>124424</v>
      </c>
      <c r="W279" s="10">
        <f>V279+U279</f>
        <v>160000</v>
      </c>
      <c r="X279" s="10" t="s">
        <v>198</v>
      </c>
      <c r="Y279" s="10" t="s">
        <v>63</v>
      </c>
      <c r="Z279" s="10" t="s">
        <v>46</v>
      </c>
      <c r="AA279" s="10" t="s">
        <v>130</v>
      </c>
      <c r="AB279" s="10" t="s">
        <v>65</v>
      </c>
      <c r="AC279" s="10" t="s">
        <v>131</v>
      </c>
      <c r="AD279" s="10">
        <v>660</v>
      </c>
      <c r="AE279" s="10" t="s">
        <v>67</v>
      </c>
      <c r="AF279" s="10" t="s">
        <v>51</v>
      </c>
      <c r="AG279" s="10" t="s">
        <v>68</v>
      </c>
      <c r="AH279" s="10" t="s">
        <v>207</v>
      </c>
      <c r="AI279" s="10" t="s">
        <v>68</v>
      </c>
      <c r="AJ279" s="10" t="s">
        <v>208</v>
      </c>
      <c r="AK279" s="11" t="s">
        <v>72</v>
      </c>
      <c r="AL279" s="11">
        <v>42356</v>
      </c>
      <c r="AM279" s="10" t="s">
        <v>56</v>
      </c>
      <c r="AN279" s="10" t="s">
        <v>178</v>
      </c>
      <c r="AO279" s="11">
        <f>AN279+365+365+365</f>
        <v>43048</v>
      </c>
      <c r="AP279" s="11" t="s">
        <v>224</v>
      </c>
    </row>
    <row r="280" spans="1:42" s="3" customFormat="1" ht="14.4" customHeight="1">
      <c r="A280" s="6"/>
      <c r="B280" s="6">
        <v>53469</v>
      </c>
      <c r="C280" s="6">
        <v>14</v>
      </c>
      <c r="D280" s="6">
        <v>1986</v>
      </c>
      <c r="E280" s="6">
        <f>D280+30</f>
        <v>2016</v>
      </c>
      <c r="F280" s="6">
        <v>487</v>
      </c>
      <c r="G280" s="6">
        <v>12</v>
      </c>
      <c r="H280" s="6">
        <v>1998</v>
      </c>
      <c r="I280" s="6">
        <f t="shared" si="12"/>
        <v>2028</v>
      </c>
      <c r="J280" s="6">
        <v>323</v>
      </c>
      <c r="K280" s="7" t="s">
        <v>12</v>
      </c>
      <c r="L280" s="8">
        <v>2011</v>
      </c>
      <c r="M280" s="6">
        <v>5</v>
      </c>
      <c r="N280" s="6">
        <v>154440</v>
      </c>
      <c r="O280" s="6">
        <v>2006</v>
      </c>
      <c r="P280" s="6">
        <v>53</v>
      </c>
      <c r="Q280" s="6">
        <v>53</v>
      </c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1"/>
      <c r="AL280" s="11"/>
      <c r="AM280" s="10"/>
      <c r="AN280" s="10"/>
      <c r="AO280" s="11"/>
      <c r="AP280" s="11"/>
    </row>
    <row r="281" spans="1:42" s="3" customFormat="1" ht="14.4" customHeight="1">
      <c r="A281" s="6"/>
      <c r="B281" s="6"/>
      <c r="C281" s="6"/>
      <c r="D281" s="6"/>
      <c r="E281" s="6"/>
      <c r="F281" s="6">
        <v>96151</v>
      </c>
      <c r="G281" s="6">
        <v>14</v>
      </c>
      <c r="H281" s="6">
        <v>1986</v>
      </c>
      <c r="I281" s="6">
        <f t="shared" si="12"/>
        <v>2016</v>
      </c>
      <c r="J281" s="6">
        <v>323</v>
      </c>
      <c r="K281" s="7" t="s">
        <v>12</v>
      </c>
      <c r="L281" s="8">
        <v>2011</v>
      </c>
      <c r="M281" s="6">
        <v>29</v>
      </c>
      <c r="N281" s="6">
        <v>881352</v>
      </c>
      <c r="O281" s="6">
        <v>1980</v>
      </c>
      <c r="P281" s="6">
        <v>54</v>
      </c>
      <c r="Q281" s="6">
        <v>54</v>
      </c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1"/>
      <c r="AL281" s="11"/>
      <c r="AM281" s="10"/>
      <c r="AN281" s="10"/>
      <c r="AO281" s="11"/>
      <c r="AP281" s="11"/>
    </row>
    <row r="282" spans="1:42" s="3" customFormat="1" ht="14.4" customHeight="1">
      <c r="A282" s="6"/>
      <c r="B282" s="6"/>
      <c r="C282" s="6"/>
      <c r="D282" s="6"/>
      <c r="E282" s="6"/>
      <c r="F282" s="6">
        <v>95421</v>
      </c>
      <c r="G282" s="6">
        <v>14</v>
      </c>
      <c r="H282" s="6">
        <v>1986</v>
      </c>
      <c r="I282" s="6">
        <f t="shared" si="12"/>
        <v>2016</v>
      </c>
      <c r="J282" s="6">
        <v>323</v>
      </c>
      <c r="K282" s="7" t="s">
        <v>12</v>
      </c>
      <c r="L282" s="8">
        <v>2011</v>
      </c>
      <c r="M282" s="6">
        <v>5</v>
      </c>
      <c r="N282" s="6">
        <v>444604</v>
      </c>
      <c r="O282" s="6">
        <v>2006</v>
      </c>
      <c r="P282" s="6">
        <v>60</v>
      </c>
      <c r="Q282" s="6">
        <v>60</v>
      </c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1"/>
      <c r="AL282" s="11"/>
      <c r="AM282" s="10"/>
      <c r="AN282" s="10"/>
      <c r="AO282" s="11"/>
      <c r="AP282" s="11"/>
    </row>
    <row r="283" spans="1:42" s="3" customFormat="1" ht="14.4" customHeight="1">
      <c r="A283" s="6"/>
      <c r="B283" s="6">
        <v>10802</v>
      </c>
      <c r="C283" s="6">
        <v>12</v>
      </c>
      <c r="D283" s="6">
        <v>1986</v>
      </c>
      <c r="E283" s="6">
        <f>D283+30</f>
        <v>2016</v>
      </c>
      <c r="F283" s="6">
        <v>104081</v>
      </c>
      <c r="G283" s="6">
        <v>5</v>
      </c>
      <c r="H283" s="6">
        <v>1998</v>
      </c>
      <c r="I283" s="6">
        <f t="shared" si="12"/>
        <v>2028</v>
      </c>
      <c r="J283" s="6">
        <v>323</v>
      </c>
      <c r="K283" s="7" t="s">
        <v>12</v>
      </c>
      <c r="L283" s="8">
        <v>2011</v>
      </c>
      <c r="M283" s="6">
        <v>93</v>
      </c>
      <c r="N283" s="6">
        <v>15042</v>
      </c>
      <c r="O283" s="6">
        <v>1972</v>
      </c>
      <c r="P283" s="6">
        <v>35</v>
      </c>
      <c r="Q283" s="6">
        <v>35</v>
      </c>
      <c r="R283" s="10">
        <v>4720</v>
      </c>
      <c r="S283" s="10">
        <v>19372</v>
      </c>
      <c r="T283" s="10">
        <v>17289</v>
      </c>
      <c r="U283" s="10">
        <v>36661</v>
      </c>
      <c r="V283" s="10">
        <v>123339</v>
      </c>
      <c r="W283" s="10">
        <f>V283+U283</f>
        <v>160000</v>
      </c>
      <c r="X283" s="10" t="s">
        <v>175</v>
      </c>
      <c r="Y283" s="10" t="s">
        <v>105</v>
      </c>
      <c r="Z283" s="10" t="s">
        <v>46</v>
      </c>
      <c r="AA283" s="10" t="s">
        <v>130</v>
      </c>
      <c r="AB283" s="10" t="s">
        <v>65</v>
      </c>
      <c r="AC283" s="10" t="s">
        <v>131</v>
      </c>
      <c r="AD283" s="10">
        <v>660</v>
      </c>
      <c r="AE283" s="10" t="s">
        <v>67</v>
      </c>
      <c r="AF283" s="10" t="s">
        <v>76</v>
      </c>
      <c r="AG283" s="10" t="s">
        <v>68</v>
      </c>
      <c r="AH283" s="10" t="s">
        <v>176</v>
      </c>
      <c r="AI283" s="10" t="s">
        <v>68</v>
      </c>
      <c r="AJ283" s="10" t="s">
        <v>177</v>
      </c>
      <c r="AK283" s="11" t="s">
        <v>72</v>
      </c>
      <c r="AL283" s="11">
        <v>42345</v>
      </c>
      <c r="AM283" s="10" t="s">
        <v>56</v>
      </c>
      <c r="AN283" s="10" t="s">
        <v>178</v>
      </c>
      <c r="AO283" s="11">
        <f>AN283+365+365+365</f>
        <v>43048</v>
      </c>
      <c r="AP283" s="11" t="s">
        <v>224</v>
      </c>
    </row>
    <row r="284" spans="1:42" s="3" customFormat="1" ht="14.4" customHeight="1">
      <c r="A284" s="6"/>
      <c r="B284" s="6">
        <v>170</v>
      </c>
      <c r="C284" s="6">
        <v>39</v>
      </c>
      <c r="D284" s="6">
        <v>1992</v>
      </c>
      <c r="E284" s="6">
        <f>D284+30</f>
        <v>2022</v>
      </c>
      <c r="F284" s="6">
        <v>62627</v>
      </c>
      <c r="G284" s="6">
        <v>14</v>
      </c>
      <c r="H284" s="6">
        <v>1986</v>
      </c>
      <c r="I284" s="6">
        <f t="shared" si="12"/>
        <v>2016</v>
      </c>
      <c r="J284" s="6">
        <v>323</v>
      </c>
      <c r="K284" s="7" t="s">
        <v>12</v>
      </c>
      <c r="L284" s="8">
        <v>2011</v>
      </c>
      <c r="M284" s="6">
        <v>5</v>
      </c>
      <c r="N284" s="6">
        <v>138568</v>
      </c>
      <c r="O284" s="6">
        <v>1975</v>
      </c>
      <c r="P284" s="6">
        <v>46</v>
      </c>
      <c r="Q284" s="6">
        <v>46</v>
      </c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1"/>
      <c r="AL284" s="11"/>
      <c r="AM284" s="10"/>
      <c r="AN284" s="10"/>
      <c r="AO284" s="11"/>
      <c r="AP284" s="11"/>
    </row>
    <row r="285" spans="1:42" s="3" customFormat="1" ht="14.4" customHeight="1">
      <c r="A285" s="6"/>
      <c r="B285" s="6"/>
      <c r="C285" s="6"/>
      <c r="D285" s="6"/>
      <c r="E285" s="6"/>
      <c r="F285" s="6">
        <v>46225</v>
      </c>
      <c r="G285" s="6">
        <v>5</v>
      </c>
      <c r="H285" s="6">
        <v>1987</v>
      </c>
      <c r="I285" s="6">
        <f t="shared" si="12"/>
        <v>2017</v>
      </c>
      <c r="J285" s="6">
        <v>323</v>
      </c>
      <c r="K285" s="7" t="s">
        <v>12</v>
      </c>
      <c r="L285" s="8">
        <v>2011</v>
      </c>
      <c r="M285" s="6">
        <v>5</v>
      </c>
      <c r="N285" s="6">
        <v>21557</v>
      </c>
      <c r="O285" s="6">
        <v>1993</v>
      </c>
      <c r="P285" s="6">
        <v>38</v>
      </c>
      <c r="Q285" s="6">
        <v>38</v>
      </c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1"/>
      <c r="AL285" s="11"/>
      <c r="AM285" s="10"/>
      <c r="AN285" s="10"/>
      <c r="AO285" s="11"/>
      <c r="AP285" s="11"/>
    </row>
    <row r="286" spans="1:42" s="3" customFormat="1" ht="14.4" customHeight="1">
      <c r="A286" s="6"/>
      <c r="B286" s="6"/>
      <c r="C286" s="6"/>
      <c r="D286" s="6"/>
      <c r="E286" s="6"/>
      <c r="F286" s="6">
        <v>46326</v>
      </c>
      <c r="G286" s="6">
        <v>5</v>
      </c>
      <c r="H286" s="6">
        <v>1987</v>
      </c>
      <c r="I286" s="6">
        <f t="shared" si="12"/>
        <v>2017</v>
      </c>
      <c r="J286" s="6">
        <v>323</v>
      </c>
      <c r="K286" s="7" t="s">
        <v>12</v>
      </c>
      <c r="L286" s="8">
        <v>2011</v>
      </c>
      <c r="M286" s="6">
        <v>39</v>
      </c>
      <c r="N286" s="6">
        <v>110785</v>
      </c>
      <c r="O286" s="6">
        <v>1987</v>
      </c>
      <c r="P286" s="6">
        <v>47</v>
      </c>
      <c r="Q286" s="6">
        <v>47</v>
      </c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1"/>
      <c r="AL286" s="11"/>
      <c r="AM286" s="10"/>
      <c r="AN286" s="10"/>
      <c r="AO286" s="11"/>
      <c r="AP286" s="11"/>
    </row>
    <row r="287" spans="1:42" s="3" customFormat="1">
      <c r="K287" s="4"/>
      <c r="L287" s="5"/>
    </row>
    <row r="288" spans="1:42" s="3" customFormat="1">
      <c r="K288" s="4"/>
      <c r="L288" s="5"/>
    </row>
    <row r="289" spans="11:12" s="3" customFormat="1">
      <c r="K289" s="4"/>
      <c r="L289" s="5"/>
    </row>
    <row r="290" spans="11:12" s="3" customFormat="1">
      <c r="K290" s="4"/>
      <c r="L290" s="5"/>
    </row>
    <row r="291" spans="11:12" s="3" customFormat="1">
      <c r="K291" s="4"/>
      <c r="L291" s="5"/>
    </row>
    <row r="292" spans="11:12" s="3" customFormat="1">
      <c r="K292" s="4"/>
      <c r="L292" s="5"/>
    </row>
    <row r="293" spans="11:12" s="3" customFormat="1">
      <c r="K293" s="4"/>
      <c r="L293" s="5"/>
    </row>
    <row r="294" spans="11:12" s="3" customFormat="1">
      <c r="K294" s="4"/>
      <c r="L294" s="5"/>
    </row>
    <row r="295" spans="11:12" s="3" customFormat="1">
      <c r="K295" s="4"/>
      <c r="L295" s="5"/>
    </row>
    <row r="296" spans="11:12" s="3" customFormat="1">
      <c r="K296" s="4"/>
      <c r="L296" s="5"/>
    </row>
    <row r="297" spans="11:12" s="3" customFormat="1">
      <c r="K297" s="4"/>
      <c r="L297" s="5"/>
    </row>
    <row r="298" spans="11:12" s="3" customFormat="1">
      <c r="K298" s="4"/>
      <c r="L298" s="5"/>
    </row>
    <row r="299" spans="11:12" s="3" customFormat="1">
      <c r="K299" s="4"/>
      <c r="L299" s="5"/>
    </row>
    <row r="300" spans="11:12" s="3" customFormat="1">
      <c r="K300" s="4"/>
      <c r="L300" s="5"/>
    </row>
    <row r="301" spans="11:12" s="3" customFormat="1">
      <c r="K301" s="4"/>
      <c r="L301" s="5"/>
    </row>
    <row r="302" spans="11:12" s="3" customFormat="1">
      <c r="K302" s="4"/>
      <c r="L302" s="5"/>
    </row>
    <row r="303" spans="11:12" s="3" customFormat="1">
      <c r="K303" s="4"/>
      <c r="L303" s="5"/>
    </row>
    <row r="304" spans="11:12" s="3" customFormat="1">
      <c r="K304" s="4"/>
      <c r="L304" s="5"/>
    </row>
    <row r="305" spans="11:12" s="3" customFormat="1">
      <c r="K305" s="4"/>
      <c r="L305" s="5"/>
    </row>
    <row r="306" spans="11:12" s="3" customFormat="1">
      <c r="K306" s="4"/>
      <c r="L306" s="5"/>
    </row>
    <row r="307" spans="11:12" s="3" customFormat="1">
      <c r="K307" s="4"/>
      <c r="L307" s="5"/>
    </row>
    <row r="308" spans="11:12" s="3" customFormat="1">
      <c r="K308" s="4"/>
      <c r="L308" s="5"/>
    </row>
    <row r="309" spans="11:12" s="3" customFormat="1">
      <c r="K309" s="4"/>
      <c r="L309" s="5"/>
    </row>
  </sheetData>
  <autoFilter ref="A2:AO102">
    <filterColumn colId="39" showButton="0"/>
  </autoFilter>
  <mergeCells count="1802">
    <mergeCell ref="AP247:AP250"/>
    <mergeCell ref="AP251:AP254"/>
    <mergeCell ref="AP255:AP258"/>
    <mergeCell ref="AP259:AP262"/>
    <mergeCell ref="AP263:AP266"/>
    <mergeCell ref="AP267:AP270"/>
    <mergeCell ref="AP271:AP274"/>
    <mergeCell ref="AP275:AP278"/>
    <mergeCell ref="AP279:AP282"/>
    <mergeCell ref="AP283:AP286"/>
    <mergeCell ref="AP179:AP182"/>
    <mergeCell ref="AP183:AP186"/>
    <mergeCell ref="AP187:AP190"/>
    <mergeCell ref="AP191:AP194"/>
    <mergeCell ref="AP195:AP198"/>
    <mergeCell ref="AP199:AP202"/>
    <mergeCell ref="AP203:AP206"/>
    <mergeCell ref="AP207:AP210"/>
    <mergeCell ref="AP211:AP214"/>
    <mergeCell ref="AP215:AP218"/>
    <mergeCell ref="AP219:AP222"/>
    <mergeCell ref="AP223:AP226"/>
    <mergeCell ref="AP227:AP230"/>
    <mergeCell ref="AP231:AP234"/>
    <mergeCell ref="AP235:AP238"/>
    <mergeCell ref="AP239:AP242"/>
    <mergeCell ref="AP243:AP246"/>
    <mergeCell ref="AP111:AP114"/>
    <mergeCell ref="AP115:AP118"/>
    <mergeCell ref="AP119:AP122"/>
    <mergeCell ref="AP123:AP126"/>
    <mergeCell ref="AP127:AP130"/>
    <mergeCell ref="AP131:AP134"/>
    <mergeCell ref="AP135:AP138"/>
    <mergeCell ref="AP139:AP142"/>
    <mergeCell ref="AP143:AP146"/>
    <mergeCell ref="AP147:AP150"/>
    <mergeCell ref="AP151:AP154"/>
    <mergeCell ref="AP155:AP158"/>
    <mergeCell ref="AP159:AP162"/>
    <mergeCell ref="AP163:AP166"/>
    <mergeCell ref="AP167:AP170"/>
    <mergeCell ref="AP171:AP174"/>
    <mergeCell ref="AP175:AP178"/>
    <mergeCell ref="AP43:AP46"/>
    <mergeCell ref="AP47:AP50"/>
    <mergeCell ref="AP51:AP54"/>
    <mergeCell ref="AP55:AP58"/>
    <mergeCell ref="AP59:AP62"/>
    <mergeCell ref="AP63:AP66"/>
    <mergeCell ref="AP67:AP70"/>
    <mergeCell ref="AP71:AP74"/>
    <mergeCell ref="AP75:AP78"/>
    <mergeCell ref="AP79:AP82"/>
    <mergeCell ref="AP83:AP86"/>
    <mergeCell ref="AP87:AP90"/>
    <mergeCell ref="AP91:AP94"/>
    <mergeCell ref="AP95:AP98"/>
    <mergeCell ref="AP99:AP102"/>
    <mergeCell ref="AP103:AP106"/>
    <mergeCell ref="AP107:AP110"/>
    <mergeCell ref="AL31:AL34"/>
    <mergeCell ref="AL35:AL38"/>
    <mergeCell ref="AL39:AL42"/>
    <mergeCell ref="AL15:AL18"/>
    <mergeCell ref="AL19:AL22"/>
    <mergeCell ref="AL23:AL26"/>
    <mergeCell ref="AL11:AL14"/>
    <mergeCell ref="AL3:AL6"/>
    <mergeCell ref="AL7:AL10"/>
    <mergeCell ref="AL1:AM1"/>
    <mergeCell ref="AM15:AM18"/>
    <mergeCell ref="AM19:AM22"/>
    <mergeCell ref="AP1:AP2"/>
    <mergeCell ref="AP3:AP6"/>
    <mergeCell ref="AP7:AP10"/>
    <mergeCell ref="AP11:AP14"/>
    <mergeCell ref="AP15:AP18"/>
    <mergeCell ref="AP19:AP22"/>
    <mergeCell ref="AP23:AP26"/>
    <mergeCell ref="AP27:AP30"/>
    <mergeCell ref="AP31:AP34"/>
    <mergeCell ref="AP35:AP38"/>
    <mergeCell ref="AP39:AP42"/>
    <mergeCell ref="AK91:AK94"/>
    <mergeCell ref="AK95:AK98"/>
    <mergeCell ref="AK99:AK102"/>
    <mergeCell ref="AK75:AK78"/>
    <mergeCell ref="AK79:AK82"/>
    <mergeCell ref="AK83:AK86"/>
    <mergeCell ref="AK87:AK90"/>
    <mergeCell ref="AK67:AK70"/>
    <mergeCell ref="AK71:AK74"/>
    <mergeCell ref="AK47:AK50"/>
    <mergeCell ref="AK51:AK54"/>
    <mergeCell ref="AK55:AK58"/>
    <mergeCell ref="AK59:AK62"/>
    <mergeCell ref="AK63:AK66"/>
    <mergeCell ref="AL87:AL90"/>
    <mergeCell ref="AL91:AL94"/>
    <mergeCell ref="AL95:AL98"/>
    <mergeCell ref="AL99:AL102"/>
    <mergeCell ref="AL75:AL78"/>
    <mergeCell ref="AL79:AL82"/>
    <mergeCell ref="AL83:AL86"/>
    <mergeCell ref="AL63:AL66"/>
    <mergeCell ref="AL67:AL70"/>
    <mergeCell ref="AL71:AL74"/>
    <mergeCell ref="AL47:AL50"/>
    <mergeCell ref="AL51:AL54"/>
    <mergeCell ref="AL55:AL58"/>
    <mergeCell ref="AL59:AL62"/>
    <mergeCell ref="AL43:AL46"/>
    <mergeCell ref="AL27:AL30"/>
    <mergeCell ref="AK43:AK46"/>
    <mergeCell ref="AK27:AK30"/>
    <mergeCell ref="AK31:AK34"/>
    <mergeCell ref="AK35:AK38"/>
    <mergeCell ref="AK39:AK42"/>
    <mergeCell ref="AK15:AK18"/>
    <mergeCell ref="AK19:AK22"/>
    <mergeCell ref="AK23:AK26"/>
    <mergeCell ref="AK3:AK6"/>
    <mergeCell ref="AK7:AK10"/>
    <mergeCell ref="AK11:AK14"/>
    <mergeCell ref="AM87:AM90"/>
    <mergeCell ref="AM91:AM94"/>
    <mergeCell ref="AM95:AM98"/>
    <mergeCell ref="AM99:AM102"/>
    <mergeCell ref="AM75:AM78"/>
    <mergeCell ref="AM79:AM82"/>
    <mergeCell ref="AM83:AM86"/>
    <mergeCell ref="AM63:AM66"/>
    <mergeCell ref="AM67:AM70"/>
    <mergeCell ref="AM71:AM74"/>
    <mergeCell ref="AM47:AM50"/>
    <mergeCell ref="AM51:AM54"/>
    <mergeCell ref="AM55:AM58"/>
    <mergeCell ref="AM59:AM62"/>
    <mergeCell ref="AM43:AM46"/>
    <mergeCell ref="AM27:AM30"/>
    <mergeCell ref="AM31:AM34"/>
    <mergeCell ref="AM35:AM38"/>
    <mergeCell ref="AM39:AM42"/>
    <mergeCell ref="AM23:AM26"/>
    <mergeCell ref="AM11:AM14"/>
    <mergeCell ref="AM3:AM6"/>
    <mergeCell ref="AM7:AM10"/>
    <mergeCell ref="AN99:AN102"/>
    <mergeCell ref="AO99:AO102"/>
    <mergeCell ref="AN87:AN90"/>
    <mergeCell ref="AO87:AO90"/>
    <mergeCell ref="AN91:AN94"/>
    <mergeCell ref="AO91:AO94"/>
    <mergeCell ref="AN95:AN98"/>
    <mergeCell ref="AO95:AO98"/>
    <mergeCell ref="AN79:AN82"/>
    <mergeCell ref="AO79:AO82"/>
    <mergeCell ref="AN83:AN86"/>
    <mergeCell ref="AO83:AO86"/>
    <mergeCell ref="AN75:AN78"/>
    <mergeCell ref="AO75:AO78"/>
    <mergeCell ref="AN71:AN74"/>
    <mergeCell ref="AO71:AO74"/>
    <mergeCell ref="AN63:AN66"/>
    <mergeCell ref="AO63:AO66"/>
    <mergeCell ref="AN67:AN70"/>
    <mergeCell ref="AO67:AO70"/>
    <mergeCell ref="AN51:AN54"/>
    <mergeCell ref="AO51:AO54"/>
    <mergeCell ref="AN55:AN58"/>
    <mergeCell ref="AO55:AO58"/>
    <mergeCell ref="AN59:AN62"/>
    <mergeCell ref="AO59:AO62"/>
    <mergeCell ref="AN43:AN46"/>
    <mergeCell ref="AO43:AO46"/>
    <mergeCell ref="AN47:AN50"/>
    <mergeCell ref="AO47:AO50"/>
    <mergeCell ref="AN35:AN38"/>
    <mergeCell ref="AO35:AO38"/>
    <mergeCell ref="AN39:AN42"/>
    <mergeCell ref="AO39:AO42"/>
    <mergeCell ref="AN27:AN30"/>
    <mergeCell ref="AO27:AO30"/>
    <mergeCell ref="AN31:AN34"/>
    <mergeCell ref="AO31:AO34"/>
    <mergeCell ref="AN15:AN18"/>
    <mergeCell ref="AO15:AO18"/>
    <mergeCell ref="AN19:AN22"/>
    <mergeCell ref="AO19:AO22"/>
    <mergeCell ref="AN23:AN26"/>
    <mergeCell ref="AO23:AO26"/>
    <mergeCell ref="AN7:AN10"/>
    <mergeCell ref="AO7:AO10"/>
    <mergeCell ref="AN11:AN14"/>
    <mergeCell ref="AO11:AO14"/>
    <mergeCell ref="AN3:AN6"/>
    <mergeCell ref="AO3:AO6"/>
    <mergeCell ref="AH99:AH102"/>
    <mergeCell ref="AI99:AI102"/>
    <mergeCell ref="AJ99:AJ102"/>
    <mergeCell ref="AH83:AH86"/>
    <mergeCell ref="AI83:AI86"/>
    <mergeCell ref="AJ83:AJ86"/>
    <mergeCell ref="AC99:AC102"/>
    <mergeCell ref="AD99:AD102"/>
    <mergeCell ref="AE99:AE102"/>
    <mergeCell ref="AF99:AF102"/>
    <mergeCell ref="AG99:AG102"/>
    <mergeCell ref="AH91:AH94"/>
    <mergeCell ref="AI91:AI94"/>
    <mergeCell ref="AJ91:AJ94"/>
    <mergeCell ref="AC95:AC98"/>
    <mergeCell ref="AD95:AD98"/>
    <mergeCell ref="AE95:AE98"/>
    <mergeCell ref="AF95:AF98"/>
    <mergeCell ref="AG95:AG98"/>
    <mergeCell ref="AH95:AH98"/>
    <mergeCell ref="AI95:AI98"/>
    <mergeCell ref="AJ95:AJ98"/>
    <mergeCell ref="AC91:AC94"/>
    <mergeCell ref="AD91:AD94"/>
    <mergeCell ref="AE91:AE94"/>
    <mergeCell ref="AF91:AF94"/>
    <mergeCell ref="AG91:AG94"/>
    <mergeCell ref="AE87:AE90"/>
    <mergeCell ref="AF87:AF90"/>
    <mergeCell ref="AG87:AG90"/>
    <mergeCell ref="AH87:AH90"/>
    <mergeCell ref="AI87:AI90"/>
    <mergeCell ref="AJ87:AJ90"/>
    <mergeCell ref="AC83:AC86"/>
    <mergeCell ref="AD83:AD86"/>
    <mergeCell ref="AE83:AE86"/>
    <mergeCell ref="AF83:AF86"/>
    <mergeCell ref="AG83:AG86"/>
    <mergeCell ref="AC79:AC82"/>
    <mergeCell ref="AD79:AD82"/>
    <mergeCell ref="AE79:AE82"/>
    <mergeCell ref="AF79:AF82"/>
    <mergeCell ref="AG79:AG82"/>
    <mergeCell ref="AH79:AH82"/>
    <mergeCell ref="AI79:AI82"/>
    <mergeCell ref="AJ79:AJ82"/>
    <mergeCell ref="AE75:AE78"/>
    <mergeCell ref="AF75:AF78"/>
    <mergeCell ref="AG75:AG78"/>
    <mergeCell ref="AH75:AH78"/>
    <mergeCell ref="AI75:AI78"/>
    <mergeCell ref="AJ75:AJ78"/>
    <mergeCell ref="AH67:AH70"/>
    <mergeCell ref="AI67:AI70"/>
    <mergeCell ref="AJ67:AJ70"/>
    <mergeCell ref="AC71:AC74"/>
    <mergeCell ref="AD71:AD74"/>
    <mergeCell ref="AE71:AE74"/>
    <mergeCell ref="AF71:AF74"/>
    <mergeCell ref="AG71:AG74"/>
    <mergeCell ref="AH71:AH74"/>
    <mergeCell ref="AI71:AI74"/>
    <mergeCell ref="AJ71:AJ74"/>
    <mergeCell ref="AC67:AC70"/>
    <mergeCell ref="AD67:AD70"/>
    <mergeCell ref="AE67:AE70"/>
    <mergeCell ref="AF67:AF70"/>
    <mergeCell ref="AG67:AG70"/>
    <mergeCell ref="AH63:AH66"/>
    <mergeCell ref="AI63:AI66"/>
    <mergeCell ref="AJ63:AJ66"/>
    <mergeCell ref="AC63:AC66"/>
    <mergeCell ref="AD63:AD66"/>
    <mergeCell ref="AE63:AE66"/>
    <mergeCell ref="AF63:AF66"/>
    <mergeCell ref="AG63:AG66"/>
    <mergeCell ref="AH55:AH58"/>
    <mergeCell ref="AI55:AI58"/>
    <mergeCell ref="AJ55:AJ58"/>
    <mergeCell ref="AC59:AC62"/>
    <mergeCell ref="AD59:AD62"/>
    <mergeCell ref="AE59:AE62"/>
    <mergeCell ref="AF59:AF62"/>
    <mergeCell ref="AG59:AG62"/>
    <mergeCell ref="AH59:AH62"/>
    <mergeCell ref="AI59:AI62"/>
    <mergeCell ref="AJ59:AJ62"/>
    <mergeCell ref="AC55:AC58"/>
    <mergeCell ref="AD55:AD58"/>
    <mergeCell ref="AE55:AE58"/>
    <mergeCell ref="AF55:AF58"/>
    <mergeCell ref="AG55:AG58"/>
    <mergeCell ref="AH47:AH50"/>
    <mergeCell ref="AI47:AI50"/>
    <mergeCell ref="AJ47:AJ50"/>
    <mergeCell ref="AC51:AC54"/>
    <mergeCell ref="AD51:AD54"/>
    <mergeCell ref="AE51:AE54"/>
    <mergeCell ref="AF51:AF54"/>
    <mergeCell ref="AG51:AG54"/>
    <mergeCell ref="AH51:AH54"/>
    <mergeCell ref="AI51:AI54"/>
    <mergeCell ref="AJ51:AJ54"/>
    <mergeCell ref="AC47:AC50"/>
    <mergeCell ref="AD47:AD50"/>
    <mergeCell ref="AE47:AE50"/>
    <mergeCell ref="AF47:AF50"/>
    <mergeCell ref="AG47:AG50"/>
    <mergeCell ref="AH43:AH46"/>
    <mergeCell ref="AI43:AI46"/>
    <mergeCell ref="AJ43:AJ46"/>
    <mergeCell ref="AC43:AC46"/>
    <mergeCell ref="AD43:AD46"/>
    <mergeCell ref="AE43:AE46"/>
    <mergeCell ref="AF43:AF46"/>
    <mergeCell ref="AG43:AG46"/>
    <mergeCell ref="AH35:AH38"/>
    <mergeCell ref="AI35:AI38"/>
    <mergeCell ref="AJ35:AJ38"/>
    <mergeCell ref="AC39:AC42"/>
    <mergeCell ref="AD39:AD42"/>
    <mergeCell ref="AE39:AE42"/>
    <mergeCell ref="AF39:AF42"/>
    <mergeCell ref="AG39:AG42"/>
    <mergeCell ref="AH39:AH42"/>
    <mergeCell ref="AI39:AI42"/>
    <mergeCell ref="AJ39:AJ42"/>
    <mergeCell ref="AC35:AC38"/>
    <mergeCell ref="AD35:AD38"/>
    <mergeCell ref="AE35:AE38"/>
    <mergeCell ref="AF35:AF38"/>
    <mergeCell ref="AG35:AG38"/>
    <mergeCell ref="AH27:AH30"/>
    <mergeCell ref="AI27:AI30"/>
    <mergeCell ref="AJ27:AJ30"/>
    <mergeCell ref="AC31:AC34"/>
    <mergeCell ref="AD31:AD34"/>
    <mergeCell ref="AE31:AE34"/>
    <mergeCell ref="AF31:AF34"/>
    <mergeCell ref="AG31:AG34"/>
    <mergeCell ref="AH31:AH34"/>
    <mergeCell ref="AI31:AI34"/>
    <mergeCell ref="AJ31:AJ34"/>
    <mergeCell ref="AC27:AC30"/>
    <mergeCell ref="AD27:AD30"/>
    <mergeCell ref="AE27:AE30"/>
    <mergeCell ref="AF27:AF30"/>
    <mergeCell ref="AG27:AG30"/>
    <mergeCell ref="AH23:AH26"/>
    <mergeCell ref="AI23:AI26"/>
    <mergeCell ref="AJ23:AJ26"/>
    <mergeCell ref="AC23:AC26"/>
    <mergeCell ref="AD23:AD26"/>
    <mergeCell ref="AE23:AE26"/>
    <mergeCell ref="AF23:AF26"/>
    <mergeCell ref="AG23:AG26"/>
    <mergeCell ref="AH15:AH18"/>
    <mergeCell ref="AI15:AI18"/>
    <mergeCell ref="AJ15:AJ18"/>
    <mergeCell ref="AC19:AC22"/>
    <mergeCell ref="AD19:AD22"/>
    <mergeCell ref="AE19:AE22"/>
    <mergeCell ref="AF19:AF22"/>
    <mergeCell ref="AG19:AG22"/>
    <mergeCell ref="AH19:AH22"/>
    <mergeCell ref="AI19:AI22"/>
    <mergeCell ref="AJ19:AJ22"/>
    <mergeCell ref="AC15:AC18"/>
    <mergeCell ref="AD15:AD18"/>
    <mergeCell ref="AE15:AE18"/>
    <mergeCell ref="AF15:AF18"/>
    <mergeCell ref="AG15:AG18"/>
    <mergeCell ref="AC11:AC14"/>
    <mergeCell ref="AD11:AD14"/>
    <mergeCell ref="AE11:AE14"/>
    <mergeCell ref="AF11:AF14"/>
    <mergeCell ref="AG11:AG14"/>
    <mergeCell ref="AH11:AH14"/>
    <mergeCell ref="AI11:AI14"/>
    <mergeCell ref="AJ11:AJ14"/>
    <mergeCell ref="AH3:AH6"/>
    <mergeCell ref="AI3:AI6"/>
    <mergeCell ref="AJ3:AJ6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C3:AC6"/>
    <mergeCell ref="AD3:AD6"/>
    <mergeCell ref="AE3:AE6"/>
    <mergeCell ref="AF3:AF6"/>
    <mergeCell ref="AG3:AG6"/>
    <mergeCell ref="Z99:Z102"/>
    <mergeCell ref="AA99:AA102"/>
    <mergeCell ref="AB99:AB102"/>
    <mergeCell ref="Z63:Z66"/>
    <mergeCell ref="AA63:AA66"/>
    <mergeCell ref="AB63:AB66"/>
    <mergeCell ref="Z47:Z50"/>
    <mergeCell ref="AA47:AA50"/>
    <mergeCell ref="AB47:AB50"/>
    <mergeCell ref="V99:V102"/>
    <mergeCell ref="W99:W102"/>
    <mergeCell ref="X99:X102"/>
    <mergeCell ref="Y99:Y102"/>
    <mergeCell ref="Z91:Z94"/>
    <mergeCell ref="AA91:AA94"/>
    <mergeCell ref="AB91:AB94"/>
    <mergeCell ref="V95:V98"/>
    <mergeCell ref="W95:W98"/>
    <mergeCell ref="X95:X98"/>
    <mergeCell ref="Y95:Y98"/>
    <mergeCell ref="Z95:Z98"/>
    <mergeCell ref="AA95:AA98"/>
    <mergeCell ref="AB95:AB98"/>
    <mergeCell ref="V91:V94"/>
    <mergeCell ref="W91:W94"/>
    <mergeCell ref="X91:X94"/>
    <mergeCell ref="Y91:Y94"/>
    <mergeCell ref="Z83:Z86"/>
    <mergeCell ref="AA83:AA86"/>
    <mergeCell ref="AC87:AC90"/>
    <mergeCell ref="AD87:AD90"/>
    <mergeCell ref="V79:V82"/>
    <mergeCell ref="W79:W82"/>
    <mergeCell ref="X79:X82"/>
    <mergeCell ref="Y79:Y82"/>
    <mergeCell ref="Z79:Z82"/>
    <mergeCell ref="AA79:AA82"/>
    <mergeCell ref="AB79:AB82"/>
    <mergeCell ref="V75:V78"/>
    <mergeCell ref="W75:W78"/>
    <mergeCell ref="X75:X78"/>
    <mergeCell ref="Y75:Y78"/>
    <mergeCell ref="Z75:Z78"/>
    <mergeCell ref="AA75:AA78"/>
    <mergeCell ref="AB75:AB78"/>
    <mergeCell ref="AC75:AC78"/>
    <mergeCell ref="AD75:AD78"/>
    <mergeCell ref="Z67:Z70"/>
    <mergeCell ref="AA67:AA70"/>
    <mergeCell ref="AB67:AB70"/>
    <mergeCell ref="V71:V74"/>
    <mergeCell ref="W71:W74"/>
    <mergeCell ref="X71:X74"/>
    <mergeCell ref="Y71:Y74"/>
    <mergeCell ref="Z71:Z74"/>
    <mergeCell ref="AA71:AA74"/>
    <mergeCell ref="AB71:AB74"/>
    <mergeCell ref="V67:V70"/>
    <mergeCell ref="W67:W70"/>
    <mergeCell ref="X67:X70"/>
    <mergeCell ref="Y67:Y70"/>
    <mergeCell ref="AB83:AB86"/>
    <mergeCell ref="V87:V90"/>
    <mergeCell ref="W87:W90"/>
    <mergeCell ref="X87:X90"/>
    <mergeCell ref="Y87:Y90"/>
    <mergeCell ref="Z87:Z90"/>
    <mergeCell ref="AA87:AA90"/>
    <mergeCell ref="AB87:AB90"/>
    <mergeCell ref="V83:V86"/>
    <mergeCell ref="W83:W86"/>
    <mergeCell ref="X83:X86"/>
    <mergeCell ref="Y83:Y86"/>
    <mergeCell ref="Z51:Z54"/>
    <mergeCell ref="AA51:AA54"/>
    <mergeCell ref="AB51:AB54"/>
    <mergeCell ref="V47:V50"/>
    <mergeCell ref="W47:W50"/>
    <mergeCell ref="X47:X50"/>
    <mergeCell ref="Y47:Y50"/>
    <mergeCell ref="Z43:Z46"/>
    <mergeCell ref="AA43:AA46"/>
    <mergeCell ref="AB43:AB46"/>
    <mergeCell ref="V43:V46"/>
    <mergeCell ref="W43:W46"/>
    <mergeCell ref="X43:X46"/>
    <mergeCell ref="Y43:Y46"/>
    <mergeCell ref="V63:V66"/>
    <mergeCell ref="W63:W66"/>
    <mergeCell ref="X63:X66"/>
    <mergeCell ref="Y63:Y66"/>
    <mergeCell ref="Z55:Z58"/>
    <mergeCell ref="AA55:AA58"/>
    <mergeCell ref="AB55:AB58"/>
    <mergeCell ref="V59:V62"/>
    <mergeCell ref="W59:W62"/>
    <mergeCell ref="X59:X62"/>
    <mergeCell ref="Y59:Y62"/>
    <mergeCell ref="Z59:Z62"/>
    <mergeCell ref="AA59:AA62"/>
    <mergeCell ref="AB59:AB62"/>
    <mergeCell ref="V55:V58"/>
    <mergeCell ref="W55:W58"/>
    <mergeCell ref="X55:X58"/>
    <mergeCell ref="Y55:Y58"/>
    <mergeCell ref="Z39:Z42"/>
    <mergeCell ref="AA39:AA42"/>
    <mergeCell ref="AB39:AB42"/>
    <mergeCell ref="V35:V38"/>
    <mergeCell ref="W35:W38"/>
    <mergeCell ref="X35:X38"/>
    <mergeCell ref="Y35:Y38"/>
    <mergeCell ref="Z27:Z30"/>
    <mergeCell ref="AA27:AA30"/>
    <mergeCell ref="AB27:AB30"/>
    <mergeCell ref="V31:V34"/>
    <mergeCell ref="W31:W34"/>
    <mergeCell ref="X31:X34"/>
    <mergeCell ref="Y31:Y34"/>
    <mergeCell ref="Z31:Z34"/>
    <mergeCell ref="AA31:AA34"/>
    <mergeCell ref="AB31:AB34"/>
    <mergeCell ref="V27:V30"/>
    <mergeCell ref="W27:W30"/>
    <mergeCell ref="X27:X30"/>
    <mergeCell ref="Y27:Y30"/>
    <mergeCell ref="Z35:Z38"/>
    <mergeCell ref="AA35:AA38"/>
    <mergeCell ref="AB35:AB38"/>
    <mergeCell ref="Z23:Z26"/>
    <mergeCell ref="AA23:AA26"/>
    <mergeCell ref="AB23:AB26"/>
    <mergeCell ref="V23:V26"/>
    <mergeCell ref="W23:W26"/>
    <mergeCell ref="X23:X26"/>
    <mergeCell ref="Y23:Y26"/>
    <mergeCell ref="Z15:Z18"/>
    <mergeCell ref="AA15:AA18"/>
    <mergeCell ref="AB15:AB18"/>
    <mergeCell ref="V19:V22"/>
    <mergeCell ref="W19:W22"/>
    <mergeCell ref="X19:X22"/>
    <mergeCell ref="Y19:Y22"/>
    <mergeCell ref="Z19:Z22"/>
    <mergeCell ref="AA19:AA22"/>
    <mergeCell ref="AB19:AB22"/>
    <mergeCell ref="V15:V18"/>
    <mergeCell ref="W15:W18"/>
    <mergeCell ref="X15:X18"/>
    <mergeCell ref="Y15:Y18"/>
    <mergeCell ref="Z11:Z14"/>
    <mergeCell ref="AA11:AA14"/>
    <mergeCell ref="AB11:AB14"/>
    <mergeCell ref="Z3:Z6"/>
    <mergeCell ref="AA3:AA6"/>
    <mergeCell ref="AB3:AB6"/>
    <mergeCell ref="V7:V10"/>
    <mergeCell ref="W7:W10"/>
    <mergeCell ref="X7:X10"/>
    <mergeCell ref="Y7:Y10"/>
    <mergeCell ref="Z7:Z10"/>
    <mergeCell ref="AA7:AA10"/>
    <mergeCell ref="AB7:AB10"/>
    <mergeCell ref="V3:V6"/>
    <mergeCell ref="W3:W6"/>
    <mergeCell ref="X3:X6"/>
    <mergeCell ref="Y3:Y6"/>
    <mergeCell ref="R87:R90"/>
    <mergeCell ref="R91:R94"/>
    <mergeCell ref="S91:S94"/>
    <mergeCell ref="T91:T94"/>
    <mergeCell ref="U91:U94"/>
    <mergeCell ref="R79:R82"/>
    <mergeCell ref="S79:S82"/>
    <mergeCell ref="T79:T82"/>
    <mergeCell ref="U79:U82"/>
    <mergeCell ref="R83:R86"/>
    <mergeCell ref="S83:S86"/>
    <mergeCell ref="T83:T86"/>
    <mergeCell ref="U83:U86"/>
    <mergeCell ref="V11:V14"/>
    <mergeCell ref="W11:W14"/>
    <mergeCell ref="X11:X14"/>
    <mergeCell ref="Y11:Y14"/>
    <mergeCell ref="V39:V42"/>
    <mergeCell ref="W39:W42"/>
    <mergeCell ref="X39:X42"/>
    <mergeCell ref="Y39:Y42"/>
    <mergeCell ref="V51:V54"/>
    <mergeCell ref="W51:W54"/>
    <mergeCell ref="X51:X54"/>
    <mergeCell ref="Y51:Y54"/>
    <mergeCell ref="R75:R78"/>
    <mergeCell ref="S75:S78"/>
    <mergeCell ref="T75:T78"/>
    <mergeCell ref="U75:U78"/>
    <mergeCell ref="S87:S90"/>
    <mergeCell ref="T87:T90"/>
    <mergeCell ref="U87:U90"/>
    <mergeCell ref="R71:R74"/>
    <mergeCell ref="S71:S74"/>
    <mergeCell ref="T71:T74"/>
    <mergeCell ref="U71:U74"/>
    <mergeCell ref="R67:R70"/>
    <mergeCell ref="S67:S70"/>
    <mergeCell ref="T67:T70"/>
    <mergeCell ref="U67:U70"/>
    <mergeCell ref="R59:R62"/>
    <mergeCell ref="S59:S62"/>
    <mergeCell ref="T59:T62"/>
    <mergeCell ref="U59:U62"/>
    <mergeCell ref="R63:R66"/>
    <mergeCell ref="S63:S66"/>
    <mergeCell ref="T63:T66"/>
    <mergeCell ref="U63:U66"/>
    <mergeCell ref="U27:U30"/>
    <mergeCell ref="R19:R22"/>
    <mergeCell ref="S19:S22"/>
    <mergeCell ref="T19:T22"/>
    <mergeCell ref="U19:U22"/>
    <mergeCell ref="R23:R26"/>
    <mergeCell ref="S23:S26"/>
    <mergeCell ref="T23:T26"/>
    <mergeCell ref="U23:U26"/>
    <mergeCell ref="R51:R54"/>
    <mergeCell ref="S51:S54"/>
    <mergeCell ref="T51:T54"/>
    <mergeCell ref="U51:U54"/>
    <mergeCell ref="R55:R58"/>
    <mergeCell ref="S55:S58"/>
    <mergeCell ref="T55:T58"/>
    <mergeCell ref="U55:U58"/>
    <mergeCell ref="R47:R50"/>
    <mergeCell ref="S47:S50"/>
    <mergeCell ref="T47:T50"/>
    <mergeCell ref="U47:U50"/>
    <mergeCell ref="R43:R46"/>
    <mergeCell ref="S43:S46"/>
    <mergeCell ref="T43:T46"/>
    <mergeCell ref="U43:U46"/>
    <mergeCell ref="U3:U6"/>
    <mergeCell ref="R99:R102"/>
    <mergeCell ref="S99:S102"/>
    <mergeCell ref="T99:T102"/>
    <mergeCell ref="U99:U102"/>
    <mergeCell ref="R95:R98"/>
    <mergeCell ref="S95:S98"/>
    <mergeCell ref="T95:T98"/>
    <mergeCell ref="U95:U98"/>
    <mergeCell ref="R39:R42"/>
    <mergeCell ref="S39:S42"/>
    <mergeCell ref="T39:T42"/>
    <mergeCell ref="U39:U42"/>
    <mergeCell ref="R31:R34"/>
    <mergeCell ref="S31:S34"/>
    <mergeCell ref="T31:T34"/>
    <mergeCell ref="U31:U34"/>
    <mergeCell ref="R35:R38"/>
    <mergeCell ref="S35:S38"/>
    <mergeCell ref="T35:T38"/>
    <mergeCell ref="U35:U38"/>
    <mergeCell ref="R27:R30"/>
    <mergeCell ref="S27:S30"/>
    <mergeCell ref="T27:T30"/>
    <mergeCell ref="AI1:AI2"/>
    <mergeCell ref="AJ1:AJ2"/>
    <mergeCell ref="AK1:AK2"/>
    <mergeCell ref="AB1:AB2"/>
    <mergeCell ref="AC1:AC2"/>
    <mergeCell ref="AD1:AD2"/>
    <mergeCell ref="AE1:AE2"/>
    <mergeCell ref="AF1:AF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J1:Q1"/>
    <mergeCell ref="B1:E1"/>
    <mergeCell ref="F1:I1"/>
    <mergeCell ref="AA1:AA2"/>
    <mergeCell ref="R103:R106"/>
    <mergeCell ref="S103:S106"/>
    <mergeCell ref="T103:T106"/>
    <mergeCell ref="U103:U106"/>
    <mergeCell ref="V103:V106"/>
    <mergeCell ref="W103:W106"/>
    <mergeCell ref="X103:X106"/>
    <mergeCell ref="Y103:Y106"/>
    <mergeCell ref="Z103:Z106"/>
    <mergeCell ref="AA103:AA106"/>
    <mergeCell ref="AB103:AB106"/>
    <mergeCell ref="AG1:AG2"/>
    <mergeCell ref="AH1:AH2"/>
    <mergeCell ref="R15:R18"/>
    <mergeCell ref="S15:S18"/>
    <mergeCell ref="T15:T18"/>
    <mergeCell ref="U15:U18"/>
    <mergeCell ref="R11:R14"/>
    <mergeCell ref="S11:S14"/>
    <mergeCell ref="T11:T14"/>
    <mergeCell ref="U11:U14"/>
    <mergeCell ref="R7:R10"/>
    <mergeCell ref="S7:S10"/>
    <mergeCell ref="T7:T10"/>
    <mergeCell ref="U7:U10"/>
    <mergeCell ref="R3:R6"/>
    <mergeCell ref="S3:S6"/>
    <mergeCell ref="T3:T6"/>
    <mergeCell ref="AC103:AC106"/>
    <mergeCell ref="AD103:AD106"/>
    <mergeCell ref="AE103:AE106"/>
    <mergeCell ref="AF103:AF106"/>
    <mergeCell ref="AG103:AG106"/>
    <mergeCell ref="AH103:AH106"/>
    <mergeCell ref="AI103:AI106"/>
    <mergeCell ref="AJ103:AJ106"/>
    <mergeCell ref="AK103:AK106"/>
    <mergeCell ref="AL103:AL106"/>
    <mergeCell ref="AM103:AM106"/>
    <mergeCell ref="AN103:AN106"/>
    <mergeCell ref="AO103:AO106"/>
    <mergeCell ref="R107:R110"/>
    <mergeCell ref="S107:S110"/>
    <mergeCell ref="T107:T110"/>
    <mergeCell ref="U107:U110"/>
    <mergeCell ref="V107:V110"/>
    <mergeCell ref="W107:W110"/>
    <mergeCell ref="X107:X110"/>
    <mergeCell ref="Y107:Y110"/>
    <mergeCell ref="Z107:Z110"/>
    <mergeCell ref="AA107:AA110"/>
    <mergeCell ref="AB107:AB110"/>
    <mergeCell ref="AC107:AC110"/>
    <mergeCell ref="AD107:AD110"/>
    <mergeCell ref="AE107:AE110"/>
    <mergeCell ref="AF107:AF110"/>
    <mergeCell ref="AG107:AG110"/>
    <mergeCell ref="AH107:AH110"/>
    <mergeCell ref="AI107:AI110"/>
    <mergeCell ref="AJ107:AJ110"/>
    <mergeCell ref="AL107:AL110"/>
    <mergeCell ref="AM107:AM110"/>
    <mergeCell ref="AN107:AN110"/>
    <mergeCell ref="AO107:AO110"/>
    <mergeCell ref="R111:R114"/>
    <mergeCell ref="S111:S114"/>
    <mergeCell ref="T111:T114"/>
    <mergeCell ref="U111:U114"/>
    <mergeCell ref="V111:V114"/>
    <mergeCell ref="W111:W114"/>
    <mergeCell ref="X111:X114"/>
    <mergeCell ref="Y111:Y114"/>
    <mergeCell ref="Z111:Z114"/>
    <mergeCell ref="AA111:AA114"/>
    <mergeCell ref="AB111:AB114"/>
    <mergeCell ref="AC111:AC114"/>
    <mergeCell ref="AD111:AD114"/>
    <mergeCell ref="AE111:AE114"/>
    <mergeCell ref="AF111:AF114"/>
    <mergeCell ref="AG111:AG114"/>
    <mergeCell ref="AH111:AH114"/>
    <mergeCell ref="AI111:AI114"/>
    <mergeCell ref="AJ111:AJ114"/>
    <mergeCell ref="AK111:AK114"/>
    <mergeCell ref="AL111:AL114"/>
    <mergeCell ref="AM111:AM114"/>
    <mergeCell ref="AN111:AN114"/>
    <mergeCell ref="AO111:AO114"/>
    <mergeCell ref="S115:S118"/>
    <mergeCell ref="T115:T118"/>
    <mergeCell ref="U115:U118"/>
    <mergeCell ref="V115:V118"/>
    <mergeCell ref="W115:W118"/>
    <mergeCell ref="X115:X118"/>
    <mergeCell ref="Y115:Y118"/>
    <mergeCell ref="Z115:Z118"/>
    <mergeCell ref="AA115:AA118"/>
    <mergeCell ref="AB115:AB118"/>
    <mergeCell ref="AC115:AC118"/>
    <mergeCell ref="AD115:AD118"/>
    <mergeCell ref="AE115:AE118"/>
    <mergeCell ref="AF115:AF118"/>
    <mergeCell ref="AG115:AG118"/>
    <mergeCell ref="AH115:AH118"/>
    <mergeCell ref="AK107:AK110"/>
    <mergeCell ref="AI115:AI118"/>
    <mergeCell ref="AJ115:AJ118"/>
    <mergeCell ref="AK115:AK118"/>
    <mergeCell ref="AL115:AL118"/>
    <mergeCell ref="AM115:AM118"/>
    <mergeCell ref="AN115:AN118"/>
    <mergeCell ref="AO115:AO118"/>
    <mergeCell ref="R119:R122"/>
    <mergeCell ref="S119:S122"/>
    <mergeCell ref="T119:T122"/>
    <mergeCell ref="U119:U122"/>
    <mergeCell ref="V119:V122"/>
    <mergeCell ref="W119:W122"/>
    <mergeCell ref="X119:X122"/>
    <mergeCell ref="Y119:Y122"/>
    <mergeCell ref="Z119:Z122"/>
    <mergeCell ref="AA119:AA122"/>
    <mergeCell ref="AB119:AB122"/>
    <mergeCell ref="AC119:AC122"/>
    <mergeCell ref="AD119:AD122"/>
    <mergeCell ref="AE119:AE122"/>
    <mergeCell ref="AF119:AF122"/>
    <mergeCell ref="AG119:AG122"/>
    <mergeCell ref="AH119:AH122"/>
    <mergeCell ref="AI119:AI122"/>
    <mergeCell ref="AJ119:AJ122"/>
    <mergeCell ref="AK119:AK122"/>
    <mergeCell ref="AL119:AL122"/>
    <mergeCell ref="AM119:AM122"/>
    <mergeCell ref="AN119:AN122"/>
    <mergeCell ref="AO119:AO122"/>
    <mergeCell ref="R115:R118"/>
    <mergeCell ref="AJ123:AJ126"/>
    <mergeCell ref="AK123:AK126"/>
    <mergeCell ref="AL123:AL126"/>
    <mergeCell ref="AM123:AM126"/>
    <mergeCell ref="AN123:AN126"/>
    <mergeCell ref="AO123:AO126"/>
    <mergeCell ref="R127:R130"/>
    <mergeCell ref="S127:S130"/>
    <mergeCell ref="T127:T130"/>
    <mergeCell ref="U127:U130"/>
    <mergeCell ref="V127:V130"/>
    <mergeCell ref="W127:W130"/>
    <mergeCell ref="X127:X130"/>
    <mergeCell ref="Y127:Y130"/>
    <mergeCell ref="Z127:Z130"/>
    <mergeCell ref="AA127:AA130"/>
    <mergeCell ref="AB127:AB130"/>
    <mergeCell ref="AC127:AC130"/>
    <mergeCell ref="AD127:AD130"/>
    <mergeCell ref="AE127:AE130"/>
    <mergeCell ref="AF127:AF130"/>
    <mergeCell ref="AG127:AG130"/>
    <mergeCell ref="AH127:AH130"/>
    <mergeCell ref="AI127:AI130"/>
    <mergeCell ref="AJ127:AJ130"/>
    <mergeCell ref="AK127:AK130"/>
    <mergeCell ref="AL127:AL130"/>
    <mergeCell ref="AM127:AM130"/>
    <mergeCell ref="AN127:AN130"/>
    <mergeCell ref="AO127:AO130"/>
    <mergeCell ref="R123:R126"/>
    <mergeCell ref="S123:S126"/>
    <mergeCell ref="S131:S134"/>
    <mergeCell ref="T131:T134"/>
    <mergeCell ref="U131:U134"/>
    <mergeCell ref="V131:V134"/>
    <mergeCell ref="W131:W134"/>
    <mergeCell ref="X131:X134"/>
    <mergeCell ref="Y131:Y134"/>
    <mergeCell ref="Z131:Z134"/>
    <mergeCell ref="AA131:AA134"/>
    <mergeCell ref="AB131:AB134"/>
    <mergeCell ref="AC131:AC134"/>
    <mergeCell ref="AD131:AD134"/>
    <mergeCell ref="AE131:AE134"/>
    <mergeCell ref="AF131:AF134"/>
    <mergeCell ref="AG131:AG134"/>
    <mergeCell ref="AH131:AH134"/>
    <mergeCell ref="AI123:AI126"/>
    <mergeCell ref="T123:T126"/>
    <mergeCell ref="U123:U126"/>
    <mergeCell ref="V123:V126"/>
    <mergeCell ref="W123:W126"/>
    <mergeCell ref="X123:X126"/>
    <mergeCell ref="Y123:Y126"/>
    <mergeCell ref="Z123:Z126"/>
    <mergeCell ref="AA123:AA126"/>
    <mergeCell ref="AB123:AB126"/>
    <mergeCell ref="AC123:AC126"/>
    <mergeCell ref="AD123:AD126"/>
    <mergeCell ref="AE123:AE126"/>
    <mergeCell ref="AF123:AF126"/>
    <mergeCell ref="AG123:AG126"/>
    <mergeCell ref="AH123:AH126"/>
    <mergeCell ref="AI131:AI134"/>
    <mergeCell ref="AJ131:AJ134"/>
    <mergeCell ref="AK131:AK134"/>
    <mergeCell ref="AL131:AL134"/>
    <mergeCell ref="AM131:AM134"/>
    <mergeCell ref="AN131:AN134"/>
    <mergeCell ref="AO131:AO134"/>
    <mergeCell ref="R135:R138"/>
    <mergeCell ref="S135:S138"/>
    <mergeCell ref="T135:T138"/>
    <mergeCell ref="U135:U138"/>
    <mergeCell ref="V135:V138"/>
    <mergeCell ref="W135:W138"/>
    <mergeCell ref="X135:X138"/>
    <mergeCell ref="Y135:Y138"/>
    <mergeCell ref="Z135:Z138"/>
    <mergeCell ref="AA135:AA138"/>
    <mergeCell ref="AB135:AB138"/>
    <mergeCell ref="AC135:AC138"/>
    <mergeCell ref="AD135:AD138"/>
    <mergeCell ref="AE135:AE138"/>
    <mergeCell ref="AF135:AF138"/>
    <mergeCell ref="AG135:AG138"/>
    <mergeCell ref="AH135:AH138"/>
    <mergeCell ref="AI135:AI138"/>
    <mergeCell ref="AJ135:AJ138"/>
    <mergeCell ref="AK135:AK138"/>
    <mergeCell ref="AL135:AL138"/>
    <mergeCell ref="AM135:AM138"/>
    <mergeCell ref="AN135:AN138"/>
    <mergeCell ref="AO135:AO138"/>
    <mergeCell ref="R131:R134"/>
    <mergeCell ref="AJ139:AJ142"/>
    <mergeCell ref="AK139:AK142"/>
    <mergeCell ref="AL139:AL142"/>
    <mergeCell ref="AM139:AM142"/>
    <mergeCell ref="AN139:AN142"/>
    <mergeCell ref="AO139:AO142"/>
    <mergeCell ref="R143:R146"/>
    <mergeCell ref="S143:S146"/>
    <mergeCell ref="T143:T146"/>
    <mergeCell ref="U143:U146"/>
    <mergeCell ref="V143:V146"/>
    <mergeCell ref="W143:W146"/>
    <mergeCell ref="X143:X146"/>
    <mergeCell ref="Y143:Y146"/>
    <mergeCell ref="Z143:Z146"/>
    <mergeCell ref="AA143:AA146"/>
    <mergeCell ref="AB143:AB146"/>
    <mergeCell ref="AC143:AC146"/>
    <mergeCell ref="AD143:AD146"/>
    <mergeCell ref="AE143:AE146"/>
    <mergeCell ref="AF143:AF146"/>
    <mergeCell ref="AG143:AG146"/>
    <mergeCell ref="AH143:AH146"/>
    <mergeCell ref="AI143:AI146"/>
    <mergeCell ref="AJ143:AJ146"/>
    <mergeCell ref="AK143:AK146"/>
    <mergeCell ref="AL143:AL146"/>
    <mergeCell ref="AM143:AM146"/>
    <mergeCell ref="AN143:AN146"/>
    <mergeCell ref="AO143:AO146"/>
    <mergeCell ref="R139:R142"/>
    <mergeCell ref="S139:S142"/>
    <mergeCell ref="S147:S150"/>
    <mergeCell ref="T147:T150"/>
    <mergeCell ref="U147:U150"/>
    <mergeCell ref="V147:V150"/>
    <mergeCell ref="W147:W150"/>
    <mergeCell ref="X147:X150"/>
    <mergeCell ref="Y147:Y150"/>
    <mergeCell ref="Z147:Z150"/>
    <mergeCell ref="AA147:AA150"/>
    <mergeCell ref="AB147:AB150"/>
    <mergeCell ref="AC147:AC150"/>
    <mergeCell ref="AD147:AD150"/>
    <mergeCell ref="AE147:AE150"/>
    <mergeCell ref="AF147:AF150"/>
    <mergeCell ref="AG147:AG150"/>
    <mergeCell ref="AH147:AH150"/>
    <mergeCell ref="AI139:AI142"/>
    <mergeCell ref="T139:T142"/>
    <mergeCell ref="U139:U142"/>
    <mergeCell ref="V139:V142"/>
    <mergeCell ref="W139:W142"/>
    <mergeCell ref="X139:X142"/>
    <mergeCell ref="Y139:Y142"/>
    <mergeCell ref="Z139:Z142"/>
    <mergeCell ref="AA139:AA142"/>
    <mergeCell ref="AB139:AB142"/>
    <mergeCell ref="AC139:AC142"/>
    <mergeCell ref="AD139:AD142"/>
    <mergeCell ref="AE139:AE142"/>
    <mergeCell ref="AF139:AF142"/>
    <mergeCell ref="AG139:AG142"/>
    <mergeCell ref="AH139:AH142"/>
    <mergeCell ref="AI147:AI150"/>
    <mergeCell ref="AJ147:AJ150"/>
    <mergeCell ref="AK147:AK150"/>
    <mergeCell ref="AL147:AL150"/>
    <mergeCell ref="AM147:AM150"/>
    <mergeCell ref="AN147:AN150"/>
    <mergeCell ref="AO147:AO150"/>
    <mergeCell ref="R151:R154"/>
    <mergeCell ref="S151:S154"/>
    <mergeCell ref="T151:T154"/>
    <mergeCell ref="U151:U154"/>
    <mergeCell ref="V151:V154"/>
    <mergeCell ref="W151:W154"/>
    <mergeCell ref="X151:X154"/>
    <mergeCell ref="Y151:Y154"/>
    <mergeCell ref="Z151:Z154"/>
    <mergeCell ref="AA151:AA154"/>
    <mergeCell ref="AB151:AB154"/>
    <mergeCell ref="AC151:AC154"/>
    <mergeCell ref="AD151:AD154"/>
    <mergeCell ref="AE151:AE154"/>
    <mergeCell ref="AF151:AF154"/>
    <mergeCell ref="AG151:AG154"/>
    <mergeCell ref="AH151:AH154"/>
    <mergeCell ref="AI151:AI154"/>
    <mergeCell ref="AJ151:AJ154"/>
    <mergeCell ref="AK151:AK154"/>
    <mergeCell ref="AL151:AL154"/>
    <mergeCell ref="AM151:AM154"/>
    <mergeCell ref="AN151:AN154"/>
    <mergeCell ref="AO151:AO154"/>
    <mergeCell ref="R147:R150"/>
    <mergeCell ref="AJ155:AJ158"/>
    <mergeCell ref="AK155:AK158"/>
    <mergeCell ref="AL155:AL158"/>
    <mergeCell ref="AM155:AM158"/>
    <mergeCell ref="AN155:AN158"/>
    <mergeCell ref="AO155:AO158"/>
    <mergeCell ref="R159:R162"/>
    <mergeCell ref="S159:S162"/>
    <mergeCell ref="T159:T162"/>
    <mergeCell ref="U159:U162"/>
    <mergeCell ref="V159:V162"/>
    <mergeCell ref="W159:W162"/>
    <mergeCell ref="X159:X162"/>
    <mergeCell ref="Y159:Y162"/>
    <mergeCell ref="Z159:Z162"/>
    <mergeCell ref="AA159:AA162"/>
    <mergeCell ref="AB159:AB162"/>
    <mergeCell ref="AC159:AC162"/>
    <mergeCell ref="AD159:AD162"/>
    <mergeCell ref="AE159:AE162"/>
    <mergeCell ref="AF159:AF162"/>
    <mergeCell ref="AG159:AG162"/>
    <mergeCell ref="AH159:AH162"/>
    <mergeCell ref="AI159:AI162"/>
    <mergeCell ref="AJ159:AJ162"/>
    <mergeCell ref="AK159:AK162"/>
    <mergeCell ref="AL159:AL162"/>
    <mergeCell ref="AM159:AM162"/>
    <mergeCell ref="AN159:AN162"/>
    <mergeCell ref="AO159:AO162"/>
    <mergeCell ref="R155:R158"/>
    <mergeCell ref="S155:S158"/>
    <mergeCell ref="S163:S166"/>
    <mergeCell ref="T163:T166"/>
    <mergeCell ref="U163:U166"/>
    <mergeCell ref="V163:V166"/>
    <mergeCell ref="W163:W166"/>
    <mergeCell ref="X163:X166"/>
    <mergeCell ref="Y163:Y166"/>
    <mergeCell ref="Z163:Z166"/>
    <mergeCell ref="AA163:AA166"/>
    <mergeCell ref="AB163:AB166"/>
    <mergeCell ref="AC163:AC166"/>
    <mergeCell ref="AD163:AD166"/>
    <mergeCell ref="AE163:AE166"/>
    <mergeCell ref="AF163:AF166"/>
    <mergeCell ref="AG163:AG166"/>
    <mergeCell ref="AH163:AH166"/>
    <mergeCell ref="AI155:AI158"/>
    <mergeCell ref="T155:T158"/>
    <mergeCell ref="U155:U158"/>
    <mergeCell ref="V155:V158"/>
    <mergeCell ref="W155:W158"/>
    <mergeCell ref="X155:X158"/>
    <mergeCell ref="Y155:Y158"/>
    <mergeCell ref="Z155:Z158"/>
    <mergeCell ref="AA155:AA158"/>
    <mergeCell ref="AB155:AB158"/>
    <mergeCell ref="AC155:AC158"/>
    <mergeCell ref="AD155:AD158"/>
    <mergeCell ref="AE155:AE158"/>
    <mergeCell ref="AF155:AF158"/>
    <mergeCell ref="AG155:AG158"/>
    <mergeCell ref="AH155:AH158"/>
    <mergeCell ref="AI163:AI166"/>
    <mergeCell ref="AJ163:AJ166"/>
    <mergeCell ref="AK163:AK166"/>
    <mergeCell ref="AL163:AL166"/>
    <mergeCell ref="AM163:AM166"/>
    <mergeCell ref="AN163:AN166"/>
    <mergeCell ref="AO163:AO166"/>
    <mergeCell ref="R167:R170"/>
    <mergeCell ref="S167:S170"/>
    <mergeCell ref="T167:T170"/>
    <mergeCell ref="U167:U170"/>
    <mergeCell ref="V167:V170"/>
    <mergeCell ref="W167:W170"/>
    <mergeCell ref="X167:X170"/>
    <mergeCell ref="Y167:Y170"/>
    <mergeCell ref="Z167:Z170"/>
    <mergeCell ref="AA167:AA170"/>
    <mergeCell ref="AB167:AB170"/>
    <mergeCell ref="AC167:AC170"/>
    <mergeCell ref="AD167:AD170"/>
    <mergeCell ref="AE167:AE170"/>
    <mergeCell ref="AF167:AF170"/>
    <mergeCell ref="AG167:AG170"/>
    <mergeCell ref="AH167:AH170"/>
    <mergeCell ref="AI167:AI170"/>
    <mergeCell ref="AJ167:AJ170"/>
    <mergeCell ref="AK167:AK170"/>
    <mergeCell ref="AL167:AL170"/>
    <mergeCell ref="AM167:AM170"/>
    <mergeCell ref="AN167:AN170"/>
    <mergeCell ref="AO167:AO170"/>
    <mergeCell ref="R163:R166"/>
    <mergeCell ref="AJ171:AJ174"/>
    <mergeCell ref="AK171:AK174"/>
    <mergeCell ref="AL171:AL174"/>
    <mergeCell ref="AM171:AM174"/>
    <mergeCell ref="AN171:AN174"/>
    <mergeCell ref="AO171:AO174"/>
    <mergeCell ref="R175:R178"/>
    <mergeCell ref="S175:S178"/>
    <mergeCell ref="T175:T178"/>
    <mergeCell ref="U175:U178"/>
    <mergeCell ref="V175:V178"/>
    <mergeCell ref="W175:W178"/>
    <mergeCell ref="X175:X178"/>
    <mergeCell ref="Y175:Y178"/>
    <mergeCell ref="Z175:Z178"/>
    <mergeCell ref="AA175:AA178"/>
    <mergeCell ref="AB175:AB178"/>
    <mergeCell ref="AC175:AC178"/>
    <mergeCell ref="AD175:AD178"/>
    <mergeCell ref="AE175:AE178"/>
    <mergeCell ref="AF175:AF178"/>
    <mergeCell ref="AG175:AG178"/>
    <mergeCell ref="AH175:AH178"/>
    <mergeCell ref="AI175:AI178"/>
    <mergeCell ref="AJ175:AJ178"/>
    <mergeCell ref="AK175:AK178"/>
    <mergeCell ref="AL175:AL178"/>
    <mergeCell ref="AM175:AM178"/>
    <mergeCell ref="AN175:AN178"/>
    <mergeCell ref="AO175:AO178"/>
    <mergeCell ref="R171:R174"/>
    <mergeCell ref="S171:S174"/>
    <mergeCell ref="S179:S182"/>
    <mergeCell ref="T179:T182"/>
    <mergeCell ref="U179:U182"/>
    <mergeCell ref="V179:V182"/>
    <mergeCell ref="W179:W182"/>
    <mergeCell ref="X179:X182"/>
    <mergeCell ref="Y179:Y182"/>
    <mergeCell ref="Z179:Z182"/>
    <mergeCell ref="AA179:AA182"/>
    <mergeCell ref="AB179:AB182"/>
    <mergeCell ref="AC179:AC182"/>
    <mergeCell ref="AD179:AD182"/>
    <mergeCell ref="AE179:AE182"/>
    <mergeCell ref="AF179:AF182"/>
    <mergeCell ref="AG179:AG182"/>
    <mergeCell ref="AH179:AH182"/>
    <mergeCell ref="AI171:AI174"/>
    <mergeCell ref="T171:T174"/>
    <mergeCell ref="U171:U174"/>
    <mergeCell ref="V171:V174"/>
    <mergeCell ref="W171:W174"/>
    <mergeCell ref="X171:X174"/>
    <mergeCell ref="Y171:Y174"/>
    <mergeCell ref="Z171:Z174"/>
    <mergeCell ref="AA171:AA174"/>
    <mergeCell ref="AB171:AB174"/>
    <mergeCell ref="AC171:AC174"/>
    <mergeCell ref="AD171:AD174"/>
    <mergeCell ref="AE171:AE174"/>
    <mergeCell ref="AF171:AF174"/>
    <mergeCell ref="AG171:AG174"/>
    <mergeCell ref="AH171:AH174"/>
    <mergeCell ref="AI179:AI182"/>
    <mergeCell ref="AJ179:AJ182"/>
    <mergeCell ref="AK179:AK182"/>
    <mergeCell ref="AL179:AL182"/>
    <mergeCell ref="AM179:AM182"/>
    <mergeCell ref="AN179:AN182"/>
    <mergeCell ref="AO179:AO182"/>
    <mergeCell ref="R183:R186"/>
    <mergeCell ref="S183:S186"/>
    <mergeCell ref="T183:T186"/>
    <mergeCell ref="U183:U186"/>
    <mergeCell ref="V183:V186"/>
    <mergeCell ref="W183:W186"/>
    <mergeCell ref="X183:X186"/>
    <mergeCell ref="Y183:Y186"/>
    <mergeCell ref="Z183:Z186"/>
    <mergeCell ref="AA183:AA186"/>
    <mergeCell ref="AB183:AB186"/>
    <mergeCell ref="AC183:AC186"/>
    <mergeCell ref="AD183:AD186"/>
    <mergeCell ref="AE183:AE186"/>
    <mergeCell ref="AF183:AF186"/>
    <mergeCell ref="AG183:AG186"/>
    <mergeCell ref="AH183:AH186"/>
    <mergeCell ref="AI183:AI186"/>
    <mergeCell ref="AJ183:AJ186"/>
    <mergeCell ref="AK183:AK186"/>
    <mergeCell ref="AL183:AL186"/>
    <mergeCell ref="AM183:AM186"/>
    <mergeCell ref="AN183:AN186"/>
    <mergeCell ref="AO183:AO186"/>
    <mergeCell ref="R179:R182"/>
    <mergeCell ref="AJ187:AJ190"/>
    <mergeCell ref="AK187:AK190"/>
    <mergeCell ref="AL187:AL190"/>
    <mergeCell ref="AM187:AM190"/>
    <mergeCell ref="AN187:AN190"/>
    <mergeCell ref="AO187:AO190"/>
    <mergeCell ref="R191:R194"/>
    <mergeCell ref="S191:S194"/>
    <mergeCell ref="T191:T194"/>
    <mergeCell ref="U191:U194"/>
    <mergeCell ref="V191:V194"/>
    <mergeCell ref="W191:W194"/>
    <mergeCell ref="X191:X194"/>
    <mergeCell ref="Y191:Y194"/>
    <mergeCell ref="Z191:Z194"/>
    <mergeCell ref="AA191:AA194"/>
    <mergeCell ref="AB191:AB194"/>
    <mergeCell ref="AC191:AC194"/>
    <mergeCell ref="AD191:AD194"/>
    <mergeCell ref="AE191:AE194"/>
    <mergeCell ref="AF191:AF194"/>
    <mergeCell ref="AG191:AG194"/>
    <mergeCell ref="AH191:AH194"/>
    <mergeCell ref="AI191:AI194"/>
    <mergeCell ref="AJ191:AJ194"/>
    <mergeCell ref="AK191:AK194"/>
    <mergeCell ref="AL191:AL194"/>
    <mergeCell ref="AM191:AM194"/>
    <mergeCell ref="AN191:AN194"/>
    <mergeCell ref="AO191:AO194"/>
    <mergeCell ref="R187:R190"/>
    <mergeCell ref="S187:S190"/>
    <mergeCell ref="S195:S198"/>
    <mergeCell ref="T195:T198"/>
    <mergeCell ref="U195:U198"/>
    <mergeCell ref="V195:V198"/>
    <mergeCell ref="W195:W198"/>
    <mergeCell ref="X195:X198"/>
    <mergeCell ref="Y195:Y198"/>
    <mergeCell ref="Z195:Z198"/>
    <mergeCell ref="AA195:AA198"/>
    <mergeCell ref="AB195:AB198"/>
    <mergeCell ref="AC195:AC198"/>
    <mergeCell ref="AD195:AD198"/>
    <mergeCell ref="AE195:AE198"/>
    <mergeCell ref="AF195:AF198"/>
    <mergeCell ref="AG195:AG198"/>
    <mergeCell ref="AH195:AH198"/>
    <mergeCell ref="AI187:AI190"/>
    <mergeCell ref="T187:T190"/>
    <mergeCell ref="U187:U190"/>
    <mergeCell ref="V187:V190"/>
    <mergeCell ref="W187:W190"/>
    <mergeCell ref="X187:X190"/>
    <mergeCell ref="Y187:Y190"/>
    <mergeCell ref="Z187:Z190"/>
    <mergeCell ref="AA187:AA190"/>
    <mergeCell ref="AB187:AB190"/>
    <mergeCell ref="AC187:AC190"/>
    <mergeCell ref="AD187:AD190"/>
    <mergeCell ref="AE187:AE190"/>
    <mergeCell ref="AF187:AF190"/>
    <mergeCell ref="AG187:AG190"/>
    <mergeCell ref="AH187:AH190"/>
    <mergeCell ref="AI195:AI198"/>
    <mergeCell ref="AJ195:AJ198"/>
    <mergeCell ref="AK195:AK198"/>
    <mergeCell ref="AL195:AL198"/>
    <mergeCell ref="AM195:AM198"/>
    <mergeCell ref="AN195:AN198"/>
    <mergeCell ref="AO195:AO198"/>
    <mergeCell ref="R199:R202"/>
    <mergeCell ref="S199:S202"/>
    <mergeCell ref="T199:T202"/>
    <mergeCell ref="U199:U202"/>
    <mergeCell ref="V199:V202"/>
    <mergeCell ref="W199:W202"/>
    <mergeCell ref="X199:X202"/>
    <mergeCell ref="Y199:Y202"/>
    <mergeCell ref="Z199:Z202"/>
    <mergeCell ref="AA199:AA202"/>
    <mergeCell ref="AB199:AB202"/>
    <mergeCell ref="AC199:AC202"/>
    <mergeCell ref="AD199:AD202"/>
    <mergeCell ref="AE199:AE202"/>
    <mergeCell ref="AF199:AF202"/>
    <mergeCell ref="AG199:AG202"/>
    <mergeCell ref="AH199:AH202"/>
    <mergeCell ref="AI199:AI202"/>
    <mergeCell ref="AJ199:AJ202"/>
    <mergeCell ref="AK199:AK202"/>
    <mergeCell ref="AL199:AL202"/>
    <mergeCell ref="AM199:AM202"/>
    <mergeCell ref="AN199:AN202"/>
    <mergeCell ref="AO199:AO202"/>
    <mergeCell ref="R195:R198"/>
    <mergeCell ref="AJ203:AJ206"/>
    <mergeCell ref="AK203:AK206"/>
    <mergeCell ref="AL203:AL206"/>
    <mergeCell ref="AM203:AM206"/>
    <mergeCell ref="AN203:AN206"/>
    <mergeCell ref="AO203:AO206"/>
    <mergeCell ref="R207:R210"/>
    <mergeCell ref="S207:S210"/>
    <mergeCell ref="T207:T210"/>
    <mergeCell ref="U207:U210"/>
    <mergeCell ref="V207:V210"/>
    <mergeCell ref="W207:W210"/>
    <mergeCell ref="X207:X210"/>
    <mergeCell ref="Y207:Y210"/>
    <mergeCell ref="Z207:Z210"/>
    <mergeCell ref="AA207:AA210"/>
    <mergeCell ref="AB207:AB210"/>
    <mergeCell ref="AC207:AC210"/>
    <mergeCell ref="AD207:AD210"/>
    <mergeCell ref="AE207:AE210"/>
    <mergeCell ref="AF207:AF210"/>
    <mergeCell ref="AG207:AG210"/>
    <mergeCell ref="AH207:AH210"/>
    <mergeCell ref="AI207:AI210"/>
    <mergeCell ref="AJ207:AJ210"/>
    <mergeCell ref="AK207:AK210"/>
    <mergeCell ref="AL207:AL210"/>
    <mergeCell ref="AM207:AM210"/>
    <mergeCell ref="AN207:AN210"/>
    <mergeCell ref="AO207:AO210"/>
    <mergeCell ref="R203:R206"/>
    <mergeCell ref="S203:S206"/>
    <mergeCell ref="S211:S214"/>
    <mergeCell ref="T211:T214"/>
    <mergeCell ref="U211:U214"/>
    <mergeCell ref="V211:V214"/>
    <mergeCell ref="W211:W214"/>
    <mergeCell ref="X211:X214"/>
    <mergeCell ref="Y211:Y214"/>
    <mergeCell ref="Z211:Z214"/>
    <mergeCell ref="AA211:AA214"/>
    <mergeCell ref="AB211:AB214"/>
    <mergeCell ref="AC211:AC214"/>
    <mergeCell ref="AD211:AD214"/>
    <mergeCell ref="AE211:AE214"/>
    <mergeCell ref="AF211:AF214"/>
    <mergeCell ref="AG211:AG214"/>
    <mergeCell ref="AH211:AH214"/>
    <mergeCell ref="AI203:AI206"/>
    <mergeCell ref="T203:T206"/>
    <mergeCell ref="U203:U206"/>
    <mergeCell ref="V203:V206"/>
    <mergeCell ref="W203:W206"/>
    <mergeCell ref="X203:X206"/>
    <mergeCell ref="Y203:Y206"/>
    <mergeCell ref="Z203:Z206"/>
    <mergeCell ref="AA203:AA206"/>
    <mergeCell ref="AB203:AB206"/>
    <mergeCell ref="AC203:AC206"/>
    <mergeCell ref="AD203:AD206"/>
    <mergeCell ref="AE203:AE206"/>
    <mergeCell ref="AF203:AF206"/>
    <mergeCell ref="AG203:AG206"/>
    <mergeCell ref="AH203:AH206"/>
    <mergeCell ref="AI211:AI214"/>
    <mergeCell ref="AJ211:AJ214"/>
    <mergeCell ref="AK211:AK214"/>
    <mergeCell ref="AL211:AL214"/>
    <mergeCell ref="AM211:AM214"/>
    <mergeCell ref="AN211:AN214"/>
    <mergeCell ref="AO211:AO214"/>
    <mergeCell ref="R215:R218"/>
    <mergeCell ref="S215:S218"/>
    <mergeCell ref="T215:T218"/>
    <mergeCell ref="U215:U218"/>
    <mergeCell ref="V215:V218"/>
    <mergeCell ref="W215:W218"/>
    <mergeCell ref="X215:X218"/>
    <mergeCell ref="Y215:Y218"/>
    <mergeCell ref="Z215:Z218"/>
    <mergeCell ref="AA215:AA218"/>
    <mergeCell ref="AB215:AB218"/>
    <mergeCell ref="AC215:AC218"/>
    <mergeCell ref="AD215:AD218"/>
    <mergeCell ref="AE215:AE218"/>
    <mergeCell ref="AF215:AF218"/>
    <mergeCell ref="AG215:AG218"/>
    <mergeCell ref="AH215:AH218"/>
    <mergeCell ref="AI215:AI218"/>
    <mergeCell ref="AJ215:AJ218"/>
    <mergeCell ref="AK215:AK218"/>
    <mergeCell ref="AL215:AL218"/>
    <mergeCell ref="AM215:AM218"/>
    <mergeCell ref="AN215:AN218"/>
    <mergeCell ref="AO215:AO218"/>
    <mergeCell ref="R211:R214"/>
    <mergeCell ref="AJ219:AJ222"/>
    <mergeCell ref="AK219:AK222"/>
    <mergeCell ref="AL219:AL222"/>
    <mergeCell ref="AM219:AM222"/>
    <mergeCell ref="AN219:AN222"/>
    <mergeCell ref="AO219:AO222"/>
    <mergeCell ref="R223:R226"/>
    <mergeCell ref="S223:S226"/>
    <mergeCell ref="T223:T226"/>
    <mergeCell ref="U223:U226"/>
    <mergeCell ref="V223:V226"/>
    <mergeCell ref="W223:W226"/>
    <mergeCell ref="X223:X226"/>
    <mergeCell ref="Y223:Y226"/>
    <mergeCell ref="Z223:Z226"/>
    <mergeCell ref="AA223:AA226"/>
    <mergeCell ref="AB223:AB226"/>
    <mergeCell ref="AC223:AC226"/>
    <mergeCell ref="AD223:AD226"/>
    <mergeCell ref="AE223:AE226"/>
    <mergeCell ref="AF223:AF226"/>
    <mergeCell ref="AG223:AG226"/>
    <mergeCell ref="AH223:AH226"/>
    <mergeCell ref="AI223:AI226"/>
    <mergeCell ref="AJ223:AJ226"/>
    <mergeCell ref="AK223:AK226"/>
    <mergeCell ref="AL223:AL226"/>
    <mergeCell ref="AM223:AM226"/>
    <mergeCell ref="AN223:AN226"/>
    <mergeCell ref="AO223:AO226"/>
    <mergeCell ref="R219:R222"/>
    <mergeCell ref="S219:S222"/>
    <mergeCell ref="S227:S230"/>
    <mergeCell ref="T227:T230"/>
    <mergeCell ref="U227:U230"/>
    <mergeCell ref="V227:V230"/>
    <mergeCell ref="W227:W230"/>
    <mergeCell ref="X227:X230"/>
    <mergeCell ref="Y227:Y230"/>
    <mergeCell ref="Z227:Z230"/>
    <mergeCell ref="AA227:AA230"/>
    <mergeCell ref="AB227:AB230"/>
    <mergeCell ref="AC227:AC230"/>
    <mergeCell ref="AD227:AD230"/>
    <mergeCell ref="AE227:AE230"/>
    <mergeCell ref="AF227:AF230"/>
    <mergeCell ref="AG227:AG230"/>
    <mergeCell ref="AH227:AH230"/>
    <mergeCell ref="AI219:AI222"/>
    <mergeCell ref="T219:T222"/>
    <mergeCell ref="U219:U222"/>
    <mergeCell ref="V219:V222"/>
    <mergeCell ref="W219:W222"/>
    <mergeCell ref="X219:X222"/>
    <mergeCell ref="Y219:Y222"/>
    <mergeCell ref="Z219:Z222"/>
    <mergeCell ref="AA219:AA222"/>
    <mergeCell ref="AB219:AB222"/>
    <mergeCell ref="AC219:AC222"/>
    <mergeCell ref="AD219:AD222"/>
    <mergeCell ref="AE219:AE222"/>
    <mergeCell ref="AF219:AF222"/>
    <mergeCell ref="AG219:AG222"/>
    <mergeCell ref="AH219:AH222"/>
    <mergeCell ref="AI227:AI230"/>
    <mergeCell ref="AJ227:AJ230"/>
    <mergeCell ref="AK227:AK230"/>
    <mergeCell ref="AL227:AL230"/>
    <mergeCell ref="AM227:AM230"/>
    <mergeCell ref="AN227:AN230"/>
    <mergeCell ref="AO227:AO230"/>
    <mergeCell ref="R231:R234"/>
    <mergeCell ref="S231:S234"/>
    <mergeCell ref="T231:T234"/>
    <mergeCell ref="U231:U234"/>
    <mergeCell ref="V231:V234"/>
    <mergeCell ref="W231:W234"/>
    <mergeCell ref="X231:X234"/>
    <mergeCell ref="Y231:Y234"/>
    <mergeCell ref="Z231:Z234"/>
    <mergeCell ref="AA231:AA234"/>
    <mergeCell ref="AB231:AB234"/>
    <mergeCell ref="AC231:AC234"/>
    <mergeCell ref="AD231:AD234"/>
    <mergeCell ref="AE231:AE234"/>
    <mergeCell ref="AF231:AF234"/>
    <mergeCell ref="AG231:AG234"/>
    <mergeCell ref="AH231:AH234"/>
    <mergeCell ref="AI231:AI234"/>
    <mergeCell ref="AJ231:AJ234"/>
    <mergeCell ref="AK231:AK234"/>
    <mergeCell ref="AL231:AL234"/>
    <mergeCell ref="AM231:AM234"/>
    <mergeCell ref="AN231:AN234"/>
    <mergeCell ref="AO231:AO234"/>
    <mergeCell ref="R227:R230"/>
    <mergeCell ref="AJ235:AJ238"/>
    <mergeCell ref="AK235:AK238"/>
    <mergeCell ref="AL235:AL238"/>
    <mergeCell ref="AM235:AM238"/>
    <mergeCell ref="AN235:AN238"/>
    <mergeCell ref="AO235:AO238"/>
    <mergeCell ref="R239:R242"/>
    <mergeCell ref="S239:S242"/>
    <mergeCell ref="T239:T242"/>
    <mergeCell ref="U239:U242"/>
    <mergeCell ref="V239:V242"/>
    <mergeCell ref="W239:W242"/>
    <mergeCell ref="X239:X242"/>
    <mergeCell ref="Y239:Y242"/>
    <mergeCell ref="Z239:Z242"/>
    <mergeCell ref="AA239:AA242"/>
    <mergeCell ref="AB239:AB242"/>
    <mergeCell ref="AC239:AC242"/>
    <mergeCell ref="AD239:AD242"/>
    <mergeCell ref="AE239:AE242"/>
    <mergeCell ref="AF239:AF242"/>
    <mergeCell ref="AG239:AG242"/>
    <mergeCell ref="AH239:AH242"/>
    <mergeCell ref="AI239:AI242"/>
    <mergeCell ref="AJ239:AJ242"/>
    <mergeCell ref="AK239:AK242"/>
    <mergeCell ref="AL239:AL242"/>
    <mergeCell ref="AM239:AM242"/>
    <mergeCell ref="AN239:AN242"/>
    <mergeCell ref="AO239:AO242"/>
    <mergeCell ref="R235:R238"/>
    <mergeCell ref="S235:S238"/>
    <mergeCell ref="S243:S246"/>
    <mergeCell ref="T243:T246"/>
    <mergeCell ref="U243:U246"/>
    <mergeCell ref="V243:V246"/>
    <mergeCell ref="W243:W246"/>
    <mergeCell ref="X243:X246"/>
    <mergeCell ref="Y243:Y246"/>
    <mergeCell ref="Z243:Z246"/>
    <mergeCell ref="AA243:AA246"/>
    <mergeCell ref="AB243:AB246"/>
    <mergeCell ref="AC243:AC246"/>
    <mergeCell ref="AD243:AD246"/>
    <mergeCell ref="AE243:AE246"/>
    <mergeCell ref="AF243:AF246"/>
    <mergeCell ref="AG243:AG246"/>
    <mergeCell ref="AH243:AH246"/>
    <mergeCell ref="AI235:AI238"/>
    <mergeCell ref="T235:T238"/>
    <mergeCell ref="U235:U238"/>
    <mergeCell ref="V235:V238"/>
    <mergeCell ref="W235:W238"/>
    <mergeCell ref="X235:X238"/>
    <mergeCell ref="Y235:Y238"/>
    <mergeCell ref="Z235:Z238"/>
    <mergeCell ref="AA235:AA238"/>
    <mergeCell ref="AB235:AB238"/>
    <mergeCell ref="AC235:AC238"/>
    <mergeCell ref="AD235:AD238"/>
    <mergeCell ref="AE235:AE238"/>
    <mergeCell ref="AF235:AF238"/>
    <mergeCell ref="AG235:AG238"/>
    <mergeCell ref="AH235:AH238"/>
    <mergeCell ref="AI243:AI246"/>
    <mergeCell ref="AJ243:AJ246"/>
    <mergeCell ref="AK243:AK246"/>
    <mergeCell ref="AL243:AL246"/>
    <mergeCell ref="AM243:AM246"/>
    <mergeCell ref="AN243:AN246"/>
    <mergeCell ref="AO243:AO246"/>
    <mergeCell ref="R247:R250"/>
    <mergeCell ref="S247:S250"/>
    <mergeCell ref="T247:T250"/>
    <mergeCell ref="U247:U250"/>
    <mergeCell ref="V247:V250"/>
    <mergeCell ref="W247:W250"/>
    <mergeCell ref="X247:X250"/>
    <mergeCell ref="Y247:Y250"/>
    <mergeCell ref="Z247:Z250"/>
    <mergeCell ref="AA247:AA250"/>
    <mergeCell ref="AB247:AB250"/>
    <mergeCell ref="AC247:AC250"/>
    <mergeCell ref="AD247:AD250"/>
    <mergeCell ref="AE247:AE250"/>
    <mergeCell ref="AF247:AF250"/>
    <mergeCell ref="AG247:AG250"/>
    <mergeCell ref="AH247:AH250"/>
    <mergeCell ref="AI247:AI250"/>
    <mergeCell ref="AJ247:AJ250"/>
    <mergeCell ref="AK247:AK250"/>
    <mergeCell ref="AL247:AL250"/>
    <mergeCell ref="AM247:AM250"/>
    <mergeCell ref="AN247:AN250"/>
    <mergeCell ref="AO247:AO250"/>
    <mergeCell ref="R243:R246"/>
    <mergeCell ref="AJ251:AJ254"/>
    <mergeCell ref="AK251:AK254"/>
    <mergeCell ref="AL251:AL254"/>
    <mergeCell ref="AM251:AM254"/>
    <mergeCell ref="AN251:AN254"/>
    <mergeCell ref="AO251:AO254"/>
    <mergeCell ref="R255:R258"/>
    <mergeCell ref="S255:S258"/>
    <mergeCell ref="T255:T258"/>
    <mergeCell ref="U255:U258"/>
    <mergeCell ref="V255:V258"/>
    <mergeCell ref="W255:W258"/>
    <mergeCell ref="X255:X258"/>
    <mergeCell ref="Y255:Y258"/>
    <mergeCell ref="Z255:Z258"/>
    <mergeCell ref="AA255:AA258"/>
    <mergeCell ref="AB255:AB258"/>
    <mergeCell ref="AC255:AC258"/>
    <mergeCell ref="AD255:AD258"/>
    <mergeCell ref="AE255:AE258"/>
    <mergeCell ref="AF255:AF258"/>
    <mergeCell ref="AG255:AG258"/>
    <mergeCell ref="AH255:AH258"/>
    <mergeCell ref="AI255:AI258"/>
    <mergeCell ref="AJ255:AJ258"/>
    <mergeCell ref="AK255:AK258"/>
    <mergeCell ref="AL255:AL258"/>
    <mergeCell ref="AM255:AM258"/>
    <mergeCell ref="AN255:AN258"/>
    <mergeCell ref="AO255:AO258"/>
    <mergeCell ref="R251:R254"/>
    <mergeCell ref="S251:S254"/>
    <mergeCell ref="S259:S262"/>
    <mergeCell ref="T259:T262"/>
    <mergeCell ref="U259:U262"/>
    <mergeCell ref="V259:V262"/>
    <mergeCell ref="W259:W262"/>
    <mergeCell ref="X259:X262"/>
    <mergeCell ref="Y259:Y262"/>
    <mergeCell ref="Z259:Z262"/>
    <mergeCell ref="AA259:AA262"/>
    <mergeCell ref="AB259:AB262"/>
    <mergeCell ref="AC259:AC262"/>
    <mergeCell ref="AD259:AD262"/>
    <mergeCell ref="AE259:AE262"/>
    <mergeCell ref="AF259:AF262"/>
    <mergeCell ref="AG259:AG262"/>
    <mergeCell ref="AH259:AH262"/>
    <mergeCell ref="AI251:AI254"/>
    <mergeCell ref="T251:T254"/>
    <mergeCell ref="U251:U254"/>
    <mergeCell ref="V251:V254"/>
    <mergeCell ref="W251:W254"/>
    <mergeCell ref="X251:X254"/>
    <mergeCell ref="Y251:Y254"/>
    <mergeCell ref="Z251:Z254"/>
    <mergeCell ref="AA251:AA254"/>
    <mergeCell ref="AB251:AB254"/>
    <mergeCell ref="AC251:AC254"/>
    <mergeCell ref="AD251:AD254"/>
    <mergeCell ref="AE251:AE254"/>
    <mergeCell ref="AF251:AF254"/>
    <mergeCell ref="AG251:AG254"/>
    <mergeCell ref="AH251:AH254"/>
    <mergeCell ref="AI259:AI262"/>
    <mergeCell ref="AJ259:AJ262"/>
    <mergeCell ref="AK259:AK262"/>
    <mergeCell ref="AL259:AL262"/>
    <mergeCell ref="AM259:AM262"/>
    <mergeCell ref="AN259:AN262"/>
    <mergeCell ref="AO259:AO262"/>
    <mergeCell ref="R263:R266"/>
    <mergeCell ref="S263:S266"/>
    <mergeCell ref="T263:T266"/>
    <mergeCell ref="U263:U266"/>
    <mergeCell ref="V263:V266"/>
    <mergeCell ref="W263:W266"/>
    <mergeCell ref="X263:X266"/>
    <mergeCell ref="Y263:Y266"/>
    <mergeCell ref="Z263:Z266"/>
    <mergeCell ref="AA263:AA266"/>
    <mergeCell ref="AB263:AB266"/>
    <mergeCell ref="AC263:AC266"/>
    <mergeCell ref="AD263:AD266"/>
    <mergeCell ref="AE263:AE266"/>
    <mergeCell ref="AF263:AF266"/>
    <mergeCell ref="AG263:AG266"/>
    <mergeCell ref="AH263:AH266"/>
    <mergeCell ref="AI263:AI266"/>
    <mergeCell ref="AJ263:AJ266"/>
    <mergeCell ref="AK263:AK266"/>
    <mergeCell ref="AL263:AL266"/>
    <mergeCell ref="AM263:AM266"/>
    <mergeCell ref="AN263:AN266"/>
    <mergeCell ref="AO263:AO266"/>
    <mergeCell ref="R259:R262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AC267:AC270"/>
    <mergeCell ref="AD267:AD270"/>
    <mergeCell ref="AE267:AE270"/>
    <mergeCell ref="AF267:AF270"/>
    <mergeCell ref="AG267:AG270"/>
    <mergeCell ref="AH267:AH270"/>
    <mergeCell ref="R271:R274"/>
    <mergeCell ref="S271:S274"/>
    <mergeCell ref="T271:T274"/>
    <mergeCell ref="U271:U274"/>
    <mergeCell ref="V271:V274"/>
    <mergeCell ref="W271:W274"/>
    <mergeCell ref="X271:X274"/>
    <mergeCell ref="Y271:Y274"/>
    <mergeCell ref="Z271:Z274"/>
    <mergeCell ref="AA271:AA274"/>
    <mergeCell ref="AB271:AB274"/>
    <mergeCell ref="AC271:AC274"/>
    <mergeCell ref="AD271:AD274"/>
    <mergeCell ref="AE271:AE274"/>
    <mergeCell ref="AF271:AF274"/>
    <mergeCell ref="AG271:AG274"/>
    <mergeCell ref="AH271:AH274"/>
    <mergeCell ref="Y275:Y278"/>
    <mergeCell ref="Z275:Z278"/>
    <mergeCell ref="AA275:AA278"/>
    <mergeCell ref="AB275:AB278"/>
    <mergeCell ref="AC275:AC278"/>
    <mergeCell ref="AD275:AD278"/>
    <mergeCell ref="AE275:AE278"/>
    <mergeCell ref="AF275:AF278"/>
    <mergeCell ref="AG275:AG278"/>
    <mergeCell ref="AH275:AH278"/>
    <mergeCell ref="AI267:AI270"/>
    <mergeCell ref="AJ267:AJ270"/>
    <mergeCell ref="AK267:AK270"/>
    <mergeCell ref="AL267:AL270"/>
    <mergeCell ref="AM267:AM270"/>
    <mergeCell ref="AN267:AN270"/>
    <mergeCell ref="AO267:AO270"/>
    <mergeCell ref="AI271:AI274"/>
    <mergeCell ref="AJ271:AJ274"/>
    <mergeCell ref="AK271:AK274"/>
    <mergeCell ref="AL271:AL274"/>
    <mergeCell ref="AM271:AM274"/>
    <mergeCell ref="AN271:AN274"/>
    <mergeCell ref="AO271:AO274"/>
    <mergeCell ref="AO275:AO278"/>
    <mergeCell ref="R279:R282"/>
    <mergeCell ref="S279:S282"/>
    <mergeCell ref="T279:T282"/>
    <mergeCell ref="U279:U282"/>
    <mergeCell ref="V279:V282"/>
    <mergeCell ref="W279:W282"/>
    <mergeCell ref="X279:X282"/>
    <mergeCell ref="Y279:Y282"/>
    <mergeCell ref="Z279:Z282"/>
    <mergeCell ref="AA279:AA282"/>
    <mergeCell ref="AB279:AB282"/>
    <mergeCell ref="AC279:AC282"/>
    <mergeCell ref="AD279:AD282"/>
    <mergeCell ref="AE279:AE282"/>
    <mergeCell ref="AF279:AF282"/>
    <mergeCell ref="AG279:AG282"/>
    <mergeCell ref="AH279:AH282"/>
    <mergeCell ref="AI279:AI282"/>
    <mergeCell ref="AJ279:AJ282"/>
    <mergeCell ref="AK279:AK282"/>
    <mergeCell ref="AL279:AL282"/>
    <mergeCell ref="AM279:AM282"/>
    <mergeCell ref="AN279:AN282"/>
    <mergeCell ref="AO279:AO282"/>
    <mergeCell ref="R275:R278"/>
    <mergeCell ref="S275:S278"/>
    <mergeCell ref="T275:T278"/>
    <mergeCell ref="U275:U278"/>
    <mergeCell ref="V275:V278"/>
    <mergeCell ref="W275:W278"/>
    <mergeCell ref="X275:X278"/>
    <mergeCell ref="AI283:AI286"/>
    <mergeCell ref="AJ283:AJ286"/>
    <mergeCell ref="AK283:AK286"/>
    <mergeCell ref="AL283:AL286"/>
    <mergeCell ref="AM283:AM286"/>
    <mergeCell ref="AN283:AN286"/>
    <mergeCell ref="AO283:AO286"/>
    <mergeCell ref="A1:A2"/>
    <mergeCell ref="AN1:AO1"/>
    <mergeCell ref="R283:R286"/>
    <mergeCell ref="S283:S286"/>
    <mergeCell ref="T283:T286"/>
    <mergeCell ref="U283:U286"/>
    <mergeCell ref="V283:V286"/>
    <mergeCell ref="W283:W286"/>
    <mergeCell ref="X283:X286"/>
    <mergeCell ref="Y283:Y286"/>
    <mergeCell ref="Z283:Z286"/>
    <mergeCell ref="AA283:AA286"/>
    <mergeCell ref="AB283:AB286"/>
    <mergeCell ref="AC283:AC286"/>
    <mergeCell ref="AD283:AD286"/>
    <mergeCell ref="AE283:AE286"/>
    <mergeCell ref="AF283:AF286"/>
    <mergeCell ref="AG283:AG286"/>
    <mergeCell ref="AH283:AH286"/>
    <mergeCell ref="AI275:AI278"/>
    <mergeCell ref="AJ275:AJ278"/>
    <mergeCell ref="AK275:AK278"/>
    <mergeCell ref="AL275:AL278"/>
    <mergeCell ref="AM275:AM278"/>
    <mergeCell ref="AN275:AN2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Вася</dc:creator>
  <cp:lastModifiedBy>Вася</cp:lastModifiedBy>
  <dcterms:created xsi:type="dcterms:W3CDTF">2014-12-16T04:54:29Z</dcterms:created>
  <dcterms:modified xsi:type="dcterms:W3CDTF">2014-12-22T11:43:24Z</dcterms:modified>
</cp:coreProperties>
</file>